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Default Extension="bin" ContentType="application/vnd.openxmlformats-officedocument.spreadsheetml.printerSettings"/>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dam.riga.lv/webdav/wordstorage/"/>
    </mc:Choice>
  </mc:AlternateContent>
  <bookViews>
    <workbookView xWindow="-110" yWindow="-110" windowWidth="19420" windowHeight="10420" activeTab="0"/>
  </bookViews>
  <sheets>
    <sheet name="SK_26_Aizņ_galv_ saist" sheetId="2" r:id="rId3"/>
  </sheets>
  <definedNames>
    <definedName name="_xlnm.Print_Area" localSheetId="0">'SK_26_Aizņ_galv_ saist'!$A$1:$K$310</definedName>
    <definedName name="_xlnm.Print_Titles" localSheetId="0">'SK_26_Aizņ_galv_ saist'!$6:$7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2" l="1"/>
</calcChain>
</file>

<file path=xl/sharedStrings.xml><?xml version="1.0" encoding="utf-8"?>
<sst xmlns="http://schemas.openxmlformats.org/spreadsheetml/2006/main" count="885" uniqueCount="378">
  <si>
    <t>Aizdevējs</t>
  </si>
  <si>
    <t>Mērķis</t>
  </si>
  <si>
    <t>Līguma noslēgšanas datums</t>
  </si>
  <si>
    <t>AS "Swedbank"</t>
  </si>
  <si>
    <t>Investīciju projektu finansēšana 13 projektu īstenošanai</t>
  </si>
  <si>
    <t>18.07.2006.</t>
  </si>
  <si>
    <t>Ilgtermiņa saistību cesija starp FMS Wertmanagement un AS “Swedbank”, 13.10.2021.</t>
  </si>
  <si>
    <t>14.12.2006.</t>
  </si>
  <si>
    <t>Investīciju projektu finansēšana 7 projektu īstenošanai</t>
  </si>
  <si>
    <t>06.06.2007.</t>
  </si>
  <si>
    <t>Investīciju projektu finansēšana 5 projektu īstenošanai</t>
  </si>
  <si>
    <t>23.05.2008.</t>
  </si>
  <si>
    <t>Valsts kase</t>
  </si>
  <si>
    <t>14.06.2017.</t>
  </si>
  <si>
    <t>16.11.2018.</t>
  </si>
  <si>
    <t>KF projekta (6.1.3.1/17/I/001) "Salu tilta kompleksa atjaunošana, pārbūve un izbūve, 2. kārta" īstenošana</t>
  </si>
  <si>
    <t>19.06.2019.</t>
  </si>
  <si>
    <t>14.10.2019.</t>
  </si>
  <si>
    <t>ERAF projekta  "Kultūras un sporta kvartāla izveide Grīziņkalna apkaimē" īstenošana</t>
  </si>
  <si>
    <t>23.10.2019.</t>
  </si>
  <si>
    <t>ERAF projekta  "Rīgas Klasiskās ģimnāzijas Purvciema ielā 38, Rīgā, un Rīgas Zolitūdes ģimnāzijas Ruses ielā 22, Rīgā, jauno dabaszinātņu korpusu izveide" īstenošana</t>
  </si>
  <si>
    <t>03.02.2020.</t>
  </si>
  <si>
    <t>ERAF projekta  "Rīgas Angļu ģimnāzijas Zvārdes ielā 1, Rīgā, piebūves būvniecība, nodrošinot ergonomiskas mācību vides ierīkošanu un inovatīvu informācijas un komunikācijas tehnoloģiju risinājumu ieviešanu" īstenošana</t>
  </si>
  <si>
    <t>01.10.2020.</t>
  </si>
  <si>
    <t>14.10.2020.</t>
  </si>
  <si>
    <t>03.11.2020.</t>
  </si>
  <si>
    <t>Investīciju projektu finansēšana (saistību pārjaunojums)</t>
  </si>
  <si>
    <t>30.12.2020.</t>
  </si>
  <si>
    <t>EKII projekta (Nr. EKII-3/21) "Viedo tehnoloģiju ieviešana Rīgas pilsētas apgaismojuma sistēmā" īstenošana</t>
  </si>
  <si>
    <t>26.02.2021.</t>
  </si>
  <si>
    <t>ERAF projekta (Nr.5.6.2.0/17/I/030) "Skanstes teritorijas revitalizācijas 1.kārta" īstenošana</t>
  </si>
  <si>
    <t>19.03.2021.</t>
  </si>
  <si>
    <t>ERAF projekta (Nr. 5.6.1.0/17/I/001) "Kultūras un sporta kvartāla izveide Grīziņkalna apkaimē" īstenošana</t>
  </si>
  <si>
    <t>15.04.2021.</t>
  </si>
  <si>
    <t>ERAF projekta (Nr. 5.1.1.0/17/I/004) "Bolderājas pretplūdu pasākumi" īstenošana</t>
  </si>
  <si>
    <t>26.04.2021.</t>
  </si>
  <si>
    <t>13.05.2021.</t>
  </si>
  <si>
    <t>29.07.2021.</t>
  </si>
  <si>
    <t>19.08.2021.</t>
  </si>
  <si>
    <t>25.08.2021.</t>
  </si>
  <si>
    <t>ERAF projekta (Nr. 8.1.2.0/20/I/001) "Rīgas Valsts 3.ģimnāzijas Grēcinieku ielā 10 un Rīgas Valsts vācu ģimnāzijas Āgenskalna ielā 21A mācību telpu modernizēšana, nodrošinot ergonomiskas mācību vides ierīkošanu un inovatīvu informācijas un komunikācijas tehnoloģiju risinājumu ieviešanu" īstenošana</t>
  </si>
  <si>
    <t>30.09.2021.</t>
  </si>
  <si>
    <t>08.10.2021.</t>
  </si>
  <si>
    <t>27.10.2021.</t>
  </si>
  <si>
    <t>26.11.2021.</t>
  </si>
  <si>
    <t>22.12.2021.</t>
  </si>
  <si>
    <t>25.03.2022.</t>
  </si>
  <si>
    <t>06.06.2022.</t>
  </si>
  <si>
    <t>05.07.2022.</t>
  </si>
  <si>
    <t>12.07.2022.</t>
  </si>
  <si>
    <t>08.08.2022.</t>
  </si>
  <si>
    <t>16.08.2022.</t>
  </si>
  <si>
    <t>07.09.2022.</t>
  </si>
  <si>
    <t>18.10.2022.</t>
  </si>
  <si>
    <t>07.11.2022.</t>
  </si>
  <si>
    <t>07.12.2022.</t>
  </si>
  <si>
    <t>02.05.2023.</t>
  </si>
  <si>
    <t>11.07.2023.</t>
  </si>
  <si>
    <t>02.08.2023.</t>
  </si>
  <si>
    <t>16.08.2023.</t>
  </si>
  <si>
    <t>31.08.2023.</t>
  </si>
  <si>
    <t>07.09.2023.</t>
  </si>
  <si>
    <t>11.09.2023.</t>
  </si>
  <si>
    <t>27.09.2023.</t>
  </si>
  <si>
    <t>01.11.2023.</t>
  </si>
  <si>
    <t>06.04.2024.</t>
  </si>
  <si>
    <t>04.06.2024.</t>
  </si>
  <si>
    <t>27.06.2024.</t>
  </si>
  <si>
    <t>06.08.2024.</t>
  </si>
  <si>
    <t>07.08.2024.</t>
  </si>
  <si>
    <t>10.09.2024.</t>
  </si>
  <si>
    <t>04.10.2024.</t>
  </si>
  <si>
    <t>SEB BANKA</t>
  </si>
  <si>
    <t>DekaBank Deutsche Girozentrale</t>
  </si>
  <si>
    <t>Dienvidu tilta būvniecības finansēšanas saistības</t>
  </si>
  <si>
    <t>28.08.2019.</t>
  </si>
  <si>
    <t xml:space="preserve">DekaBank Deutsche Girozentrale </t>
  </si>
  <si>
    <t>Norddeutsche Landesbank Girozentrale</t>
  </si>
  <si>
    <t>25.11.2019.</t>
  </si>
  <si>
    <t>Intesa Sanpaolo S.p.A.</t>
  </si>
  <si>
    <t>Landesbank Baden-Wurttemberg, London Branch of CityPoint</t>
  </si>
  <si>
    <t xml:space="preserve">Landesbank Baden-Wurttemberg, London Branch of CityPoint </t>
  </si>
  <si>
    <t>Barclays Bank Ireland</t>
  </si>
  <si>
    <t>18.08.2022.</t>
  </si>
  <si>
    <t xml:space="preserve">AB Svensk Exportkredit </t>
  </si>
  <si>
    <t>DnB Nor Bank ASA</t>
  </si>
  <si>
    <t>22.12.2005.</t>
  </si>
  <si>
    <t>31.07.2007.</t>
  </si>
  <si>
    <t>30.11.2010.</t>
  </si>
  <si>
    <t>22.11.2012.</t>
  </si>
  <si>
    <t>20.12.2012.</t>
  </si>
  <si>
    <t>18.06.2013.</t>
  </si>
  <si>
    <t>12.11.2013.</t>
  </si>
  <si>
    <t>04.12.2014.</t>
  </si>
  <si>
    <t>31.10.2016.</t>
  </si>
  <si>
    <t>02.12.2015.</t>
  </si>
  <si>
    <t>28.12.2018.</t>
  </si>
  <si>
    <t>Citas ilgtermiņa saistības</t>
  </si>
  <si>
    <t>Kopā saistības</t>
  </si>
  <si>
    <t>1. pielikums paskaidrojuma rakstam un Rīgas domes priekšsēdētāja</t>
  </si>
  <si>
    <t>Kopā</t>
  </si>
  <si>
    <t>Aizņēmumi - kopā, t.sk.:</t>
  </si>
  <si>
    <t xml:space="preserve">VeloBank
</t>
  </si>
  <si>
    <t>Luminor Bank AS</t>
  </si>
  <si>
    <t>Projekta "Mežaparka Lielās estrādes rekonstrukcija" īstenošana</t>
  </si>
  <si>
    <t>Projekta "Mežaparka Lielās estrādes rekonstrukcija" B daļas 1.posma īstenošana</t>
  </si>
  <si>
    <t>Projekta  "Satiksmes pārvada pār dzelzceļu pie Brasas stacijas pārbūve" īstenošana</t>
  </si>
  <si>
    <t>Projekta "Krasta ielas veloceļa izbūve" īstenošana</t>
  </si>
  <si>
    <t xml:space="preserve">Kompleksu energoefektivitātes pasākumu īstenošana siltumnīcefekta gāzu emisijas samazināšanai Rīgas pilsētas pašvaldības izglītības iestādēs </t>
  </si>
  <si>
    <t>Projekta "Kompleksi energoefektivitātes pasākumi siltumnīcefekta gāzu emisijas samazināšanai 6 Rīgas pašvaldības iestādes ēkās", projekta "Kompleksi energoefektivitātes pasākumi siltumnīcefekta gāzu emisijas samazināšanai 8 izglītības iestādes ēkās Rīgā" un projekta "Kompleksi energoefektivitātes pasākumi siltumnīcefekta gāzu emisijas samazināšanai 20 izglītības iestādes ēkās Rīgā" īstenošana</t>
  </si>
  <si>
    <t>Projekta "Ietves izbūve Sarkandaugavas ielas posmā no Ceļinieku ielas līdz Allažu ielai" un projekta "Autonovietņu kā īslaicīgas lietošanas būves izbūve ielu sarkano līniju robežās" īstenošana</t>
  </si>
  <si>
    <t>Projekta "Mežaparka Lielās estrādes rekonstrukcija” B daļas 2. posma īstenošana</t>
  </si>
  <si>
    <t>Projekta  "Izglītības sistēmas digitalizācija mācību procesa  kvalitatīvai nodrošināšanai attālināti" īstenošana</t>
  </si>
  <si>
    <t>Projekta "E-pakalpojuma “Iztikas līdzekļu deklarācija” ieviešana sociālās palīdzības izvērtēšanai attālināti" īstenošana</t>
  </si>
  <si>
    <t>Projekta  "Jaunas pirmsskolas izglītības iestādes izveide ēkā Slāvu ielā 19, Rīgā" īstenošana</t>
  </si>
  <si>
    <t>Projekta  "Jaunas pirmsskolas izglītības iestādes izveide ēkā Rūpniecības ielā 21, Rīgā" īstenošana</t>
  </si>
  <si>
    <t>Ugunsaizsardzības sistēmu izbūves darbi Rīgas pilsētas izglītības iestāžu ēkās</t>
  </si>
  <si>
    <t>Projekta "Veloceļš "Centrs - Ziepniekkalns"" īstenošana</t>
  </si>
  <si>
    <t>Projekta "Izlases veida vienkāršotas atjaunošanas darbi Rīgas Valda Zālīša sākumskolas ēkā Kalpaka bulvārī 8, Rīgā" īstenošana</t>
  </si>
  <si>
    <t>Projekta "Izlases veida vienkāršotas atjaunošanas darbi Rīgas Juglas vidusskolas ēkā Malienas ielā 89, Rīgā" īstenošana</t>
  </si>
  <si>
    <t>Projekta "Izlases veida vienkāršotas atjaunošanas darbi Rīgas Hanzas vidusskolas ēkā Grostonas ielā 5, Rīgā" īstenošana</t>
  </si>
  <si>
    <t>Projekta "Izlases veida vienkāršotas atjaunošanas darbi 2 Rīgas vispārējās izglītības iestādēs" īstenošana</t>
  </si>
  <si>
    <t>Projekta "Izlases veida vienkāršotas atjaunošanas darbi Rīgas Ziepniekkalna vidusskolas ēkā Ozolciema ielā 26" īstenošana</t>
  </si>
  <si>
    <t>Projekta "Satiksmes pārvada pār Kārļa Ulmaņa gatvi Jūrkalnes ielā remontdarbi" īstenošana</t>
  </si>
  <si>
    <t>Projekta "Izlases veida vienkāršotas atjaunošanas darbi Rīgas 7.pamatskolas ēkā Jaunciema 4.šķērslīnijā 4" īstenošana</t>
  </si>
  <si>
    <t>KF projekta (Nr.6.1.3.1/18/I/001) "Satiksmes pārvads pār sliežu ceļiem dzelzceļa līnijā Rīga-Skulte ar pievedceļiem" īstenošana</t>
  </si>
  <si>
    <t>Rīgas pilsētas pašvaldības iestāžu higiēnas prasību nodrošināšanas darbu investīciju projektu īstenošana</t>
  </si>
  <si>
    <t>Projekta "Tīkla infrastruktūras izveide Rīgas domes Izglītības, kultūras un sporta departamenta padotības iestādēs" īstenošana</t>
  </si>
  <si>
    <t>Projekta "Rīgas pilsētas pašvaldības Pļavnieku, Jaunciema un Bolderājas kapu reģistra un apbedījumu vietu digitalizācija" īstenošana</t>
  </si>
  <si>
    <t>Projekta "Tehnoloģiskais nodrošinājums kompetenču izglītības īstenošanai un STEM priekšmetu apguves veicināšanai" īstenošana</t>
  </si>
  <si>
    <t>Rīgas pilsētas pašvaldības iestāžu higiēnas prasību nodrošināšanas darbu investīciju projektu īstenošana (12 pirmsskolas izglītības iestādēs)</t>
  </si>
  <si>
    <t>Rīgas pilsētas pašvaldības iestāžu higiēnas prasību nodrošināšanas darbu investīciju projektu īstenošana: Rīgas 36.pirmsskolas izglītības iestāde, Rīgas pirmsskolas izglītības iestāde "Margrietiņa", Rīgas pirmsskolas izglītības iestāde "Zīļuks"</t>
  </si>
  <si>
    <t>Projekta "Sporta laukuma izbūves darbi Rīgas 75.vidusskolai Ogres ielā 9" īstenošana</t>
  </si>
  <si>
    <t>Projekta "Veloceļš "Imanta-Daugavgrīva"" īstenošana</t>
  </si>
  <si>
    <t>Projekta "Ēkas Ojāra Vācieša ielā 2 funkciju nomaiņa" īstenošana</t>
  </si>
  <si>
    <t>Projekta "Rīgas pilsētas pašvaldības administratīvās teritorijas digitālais dvīnis" īstenošana</t>
  </si>
  <si>
    <t>KF projekta (Nr.6.1.3.1/19/I/001) "Austrumu maģistrāles posma Ieriķu iela-Vietalvas iela 1.kārta: posms no Ūnijas ielas līdz Staiceles ielai" īstenošana</t>
  </si>
  <si>
    <t>Projekta "Higiēnas prasību nodrošināšana Rīgas pirmsskolas izglītības iestādē "Dzilniņa" Dzilnas ielā 20 un Rīgas 259.pirmsskolas izglītības iestādē Jāņa Grestes ielā 3"   īstenošana</t>
  </si>
  <si>
    <t>Projekta "Higiēnas prasību nodrošināšana Rīgas 233.pirmsskolas izglītības iestādē Madonas ielā 24B un Rīgas 110.pirmsskolas izglītības iestādē Baltāsbaznīcas ielā 29"   īstenošana</t>
  </si>
  <si>
    <t>Projekta "Higiēnas prasību nodrošināšana Rīgas sociālās aprūpes centrā "Stella maris" Birzes ielā      54 k-3"   īstenošana</t>
  </si>
  <si>
    <t>Projekta "Higiēnas prasību nodrošināšana Rīgas sociālās aprūpes centrā "Mežciems" Malienas ielā 3A"    īstenošana</t>
  </si>
  <si>
    <t>Projekta “Higiēnas prasību nodrošināšana Rīgas pirmsskolas izglītības iestādē “Zvaniņš” Imantas 18.līnijā 5A”   īstenošana</t>
  </si>
  <si>
    <t>Projekta “Higiēnas prasību nodrošināšana Rīgas pirmsskolas izglītības iestādē “Zīļuks” Hipokrāta ielā 25A”  īstenošana</t>
  </si>
  <si>
    <t>Projekta “Higiēnas prasību nodrošināšana Rīgas pirmsskolas izglītības iestādē “Saulespuķe” Maskavas ielā 289”   īstenošana</t>
  </si>
  <si>
    <t>Projekta “Higiēnas prasību nodrošināšana Rīgas pirmsskolas izglītības iestādē “Margrietiņa” Slokas ielā 126”   īstenošana</t>
  </si>
  <si>
    <t>Projekta “Higiēnas prasību nodrošināšana Rīgas pirmsskolas izglītības iestādē “Liepiņa” Viestura prospektā 29”   īstenošana</t>
  </si>
  <si>
    <t>Projekta “Higiēnas prasību nodrošināšana Rīgas 262. pirmsskolas izglītības iestādē JukumaVācieša ielā 2E”   īstenošana</t>
  </si>
  <si>
    <t>Projekta “Higiēnas prasību nodrošināšana Rīgas 258. pirmsskolas izglītības iestādē Tīnūžu ielā 1”  īstenošana</t>
  </si>
  <si>
    <t>Projekta “Higiēnas prasību nodrošināšana Rīgas 234. pirmsskolas izglītības iestādē Kurzemes prospektā 86C”  īstenošana</t>
  </si>
  <si>
    <t>Projekta “Higiēnas prasību nodrošināšana Rīgas 229. pirmsskolas izglītības iestādē Ogres ielā 8”   īstenošana</t>
  </si>
  <si>
    <t>Projekta “Ēkas Kalnciema ielā 160C atjaunošanas darbi Rīgas Valdorfskolas izvietošanai” īstenošana</t>
  </si>
  <si>
    <t>Projekta “Higiēnas prasību nodrošināšana Rīgas 42. pirmsskolas izglītības iestādē Sofijas ielā 3”  īstenošana</t>
  </si>
  <si>
    <t>Projekta “Higiēnas prasību nodrošināšana Rīgas 259. pirmsskolas izglītības iestādē Jāņa Grestes ielā 3”   īstenošana</t>
  </si>
  <si>
    <t>Projekta “Higiēnas prasību nodrošināšana Rīgas 243. pirmsskolas izglītības iestādē Saktas ielā 3A”  īstenošana</t>
  </si>
  <si>
    <t>Projekta “Higiēnas prasību nodrošināšana Rīgas 112. pirmsskolas izglītības iestādē Brīvības gatvē 363A”  īstenošana</t>
  </si>
  <si>
    <t>Projekta “Higiēnas prasību nodrošināšana Rīgas Ziedoņdārza pirmsskolā Matīsa ielā 75”   īstenošana</t>
  </si>
  <si>
    <t>Projekta “Rīgas Juglas vidusskolas ēkas Malienas ielā 89 atjaunošanas darbi”  īstenošana</t>
  </si>
  <si>
    <t>Projekta “Higiēnas prasību nodrošināšana Rīgas Zolitūdes pirmsskolā  Imantas 18.līnijā 3A”  īstenošana</t>
  </si>
  <si>
    <t>Projekta “Higiēnas prasību nodrošināšana Rīgas 8. pirmsskolas izglītības iestādē Parādes ielā 24A”   īstenošana</t>
  </si>
  <si>
    <t>Projekta “Higiēnas prasību nodrošināšana Rīgas 210. pirmsskolas izglītības iestādē Brūžu ielā 6”  īstenošana</t>
  </si>
  <si>
    <t>Projekta “Teritorijas labiekārtošanas darbi Rīgas Juglas vidusskolas teritorijā Malienas ielā 89”  īstenošana</t>
  </si>
  <si>
    <t>Projekta “Teritorijas atjaunošanas darbi higiēnas prasību nodrošināšanai Rīgas 154. pirmsskolas izglītības iestādē Andromedas gatvē 3”  īstenošana</t>
  </si>
  <si>
    <t>Projekta “Teritorijas atjaunošanas darbi higiēnas prasību nodrošināšanai Rīgas 275. pirmsskolas izglītības iestādē “Austriņa” Dižozolu ielā 6” īstenošana</t>
  </si>
  <si>
    <t>Projekta “Teritorijas atjaunošanas darbi higiēnas prasību nodrošināšanai Rīgas 141. pirmsskolas izglītības iestādē “Kastanītis” Stērstu ielā 19”  īstenošana</t>
  </si>
  <si>
    <t>Projekta “Iekštelpu atjaunošanas darbi higiēnas prasību nodrošināšanai Rīgas 36. pirmsskolas izglītības iestādē Lugažu ielā 8”  īstenošana</t>
  </si>
  <si>
    <t>Projekta “Iekštelpu atjaunošanas darbi higiēnas prasību nodrošināšanai Rīgas 251. pirmsskolas izglītības iestādē “Mežciems” Mežciema ielā 43A”   īstenošana</t>
  </si>
  <si>
    <t>Projekta “Iekštelpu atjaunošanas darbi higiēnas prasību nodrošināšanai Rīgas pirmsskolas izglītības iestādē “Zīļuks” Hipokrāta ielā 25A” īstenošana</t>
  </si>
  <si>
    <t>2022. gada prioritārā investīciju projekta “Sarkandaugavas apkaimes kultūras un dabas mantojuma revitalizācija un jaunu pakalpojumu ieviešana (Aldara parka pārbūves 3. kārtas 2. posms)” īstenošana</t>
  </si>
  <si>
    <t>Projekta “Iekštelpu atjaunošanas darbi higiēnas prasību nodrošināšanai Rīgas 216. pirmsskolas izglītības iestādē Salaspils ielā 10, Rīgā” īstenošana</t>
  </si>
  <si>
    <t>Projekta “Iekštelpu atjaunošanas darbi higiēnas prasību nodrošināšanai Rīgas 221. pirmsskolas izglītības iestādē Kazarmu ielā 1A, Rīgā” īstenošana</t>
  </si>
  <si>
    <t>Projekta “Iekštelpu atjaunošanas darbi higiēnas prasību nodrošināšanai Rīgas 27. pirmsskolas izglītības iestādē Stendes ielā 4, Rīgā”  īstenošana</t>
  </si>
  <si>
    <t>Projekta “Iekštelpu atjaunošanas darbi higiēnas prasību nodrošināšanai Rīgas Ziepniekkalna pirmsskolā Svētes ielā 7, Rīgā”   īstenošana</t>
  </si>
  <si>
    <t>Projekta “Iekštelpu atjaunošanas darbi higiēnas prasību nodrošināšanai Rīgas 209. pirmsskolas izglītības iestādē “Bitīte” Bišu ielā 5, Rīgā” īstenošana</t>
  </si>
  <si>
    <t>Projekta “Iekštelpu atjaunošanas darbi higiēnas prasību nodrošināšanai Rīgas pirmsskolas izglītības iestādē “Kamolītis” Iļģuciema ielā 4, Rīgā”  īstenošana</t>
  </si>
  <si>
    <t>Projekta “Iekštelpu atjaunošanas darbi higiēnas prasību nodrošināšanai Rīgas pirmsskolas izglītības iestādē “Dzirnaviņas” Tālavas gatvē 7, Rīgā”   īstenošana</t>
  </si>
  <si>
    <t>Projekta “Iekštelpu atjaunošanas darbi higiēnas prasību nodrošināšanai Rīgas pirmsskolas izglītības iestādē “Annele” Anniņmuižas bulvārī 78, Rīgā”   īstenošana</t>
  </si>
  <si>
    <t>Projekta “Iekštelpu atjaunošanas darbi un teritorijas atjaunošanas darbi higiēnas prasību nodrošināšanai 172. pirmsskolas izglītības iestādē Glūdas ielā 5, Rīgā” īstenošana</t>
  </si>
  <si>
    <t>Projekta “Iekštelpu atjaunošanas darbi un teritorijas atjaunošanas darbi higiēnas prasību nodrošināšanai Rīgas 173. pirmsskolas izglītības iestādē Maskavas ielā 254, Rīgā”   īstenošana</t>
  </si>
  <si>
    <t>Projekta “Teritorijas atjaunošanas darbi higiēnas prasību nodrošināšanai  Rīgas pirmsskolas izglītības iestādē “Pienenītes” Mores ielā 8, Rīgā”   īstenošana</t>
  </si>
  <si>
    <t>Projekta “Teritorijas labiekārtošanas darbi higiēnas prasību nodrošināšanai Rīgas Igauņu pamatskolas esošajā teritorijā Atgāzenes ielā 26, Rīgā”  īstenošana</t>
  </si>
  <si>
    <t>Projekta “Iekštelpu atjaunošanas darbi higiēnas prasību nodrošināšanai Rīgas 41.vidusskolas ēkā Slokas ielā 49A, Rīgā”  īstenošana</t>
  </si>
  <si>
    <t>Projekta “Iekštelpu atjaunošanas darbi higiēnas prasību nodrošināšanai Rīgas Ziepniekkalna vidusskolas ēkā Ozolciema ielā 26, Rīgā”  īstenošana</t>
  </si>
  <si>
    <t>Projekta “Iekštelpu atjaunošanas darbi higiēnas prasību nodrošināšanai Rīgas 7.pamatskolas ēkā Jaunciema 4.šķērslīnijā 4, Rīgā” investīciju īstenošana</t>
  </si>
  <si>
    <t>Projekta “Iekštelpu atjaunošanas darbi higiēnas prasību nodrošināšanai Rīgas Arkādijas vidusskolas ēkā Melnsila ielā 6, Rīgā” īstenošana</t>
  </si>
  <si>
    <t>Projekta  “Laivu ielas un jaunas ielas izbūve Lucavsalā” īstenošana</t>
  </si>
  <si>
    <t>Projekta “Jorģa Zemitāna tilta būvprojekta izstrāde” īstenošana</t>
  </si>
  <si>
    <t>Projekta “Teritorijas labiekārtošanas darbi (celiņu atjaunošana) Rīgas 8.pirmsskolas izglītības iestādē Parādes ielā 24A”  īstenošana</t>
  </si>
  <si>
    <t>Projekta “Teritorijas labiekārtošanas darbi (celiņu atjaunošana) Rīgas 262.pirmsskolas izglītības iestādē Jukuma Vācieša ielā 2E” īstenošana</t>
  </si>
  <si>
    <t>Projekta “Teritorijas labiekārtošanas darbi (celiņu atjaunošana) Rīgas 267.pirmsskolas izglītības iestādē Dravnieku ielā 8”  īstenošana</t>
  </si>
  <si>
    <t>Projekta “Iekštelpu atjaunošanas darbi higiēnas prasību nodrošināšanai Rīgas 215.pirmsskolas izglītības iestādē Usmas ielā 10”   īstenošana</t>
  </si>
  <si>
    <t>ERAF projekta (Nr.4.2.2.0/21/A/082) “Energoefektivitātes paaugstināšanas darbi sporta skolas "Arkādija" Rīgas sporta manēžas ēkā Kojusalas ielā 9, Rīgā” īstenošana</t>
  </si>
  <si>
    <t>ERAF projekta (Nr.4.2.2.0/21/A/078) “Energoefektivitātes paaugstināšanas darbi Rīgas Jauno tehniķu centra ēkā Bauskas ielā 88, Rīgā” īstenošana</t>
  </si>
  <si>
    <t>Projekta “Teritorijas labiekārtošanas darbi (celiņu atjaunošana)  Rīgas 74. pirmsskolas izglītības iestādē Jāņa Daliņa ielā 6A” īstenošana</t>
  </si>
  <si>
    <t>ERAF projekta (Nr.4.2.2.0/21/A/070) “Energoefektivitātes paaugstināšanas darbi Rīgas 63.vidusskolas ēkā Baltezera ielā 6, Rīgā” īstenošana</t>
  </si>
  <si>
    <t>ERAF projekta (Nr.4.2.2.0/21/A/084) “Energoefektivitātes paaugstināšanas darbi Rīgas pašvaldības kultūras iestāžu apvienības Kultūras centra "Iļģuciems" ēkā Lidoņu ielā 27 k-2, Rīgā” īstenošana</t>
  </si>
  <si>
    <t>ERAF projekta (Nr.4.2.2.0/21/A/076) “Energoefektivitātes paaugstināšanas darbi Rīgas 9.vidusskolas ēkā Stāmerienas ielā 8, Rīgā” īstenošana</t>
  </si>
  <si>
    <t>KF projekta (Nr.6.1.7.1/22/I/001) “Eiropas nozīmes dzelzceļa infrastruktūras Rail Baltica integrēšana Rīgas valstspilsētas centra infrastruktūrā” īstenošana</t>
  </si>
  <si>
    <t>ERAF projekta  (Nr.9.3.1.3/22/I/001) “Sabiedrībā balstītu sociālo pakalpojumu infrastruktūras attīstība Priedaines ielā 11, Rīgā” īstenošana</t>
  </si>
  <si>
    <t>Projekta “Teritorijas labiekārtošanas darbi (žogu un celiņu atjaunošana) Rīgas valstspilsētas pašvaldības sešās pirmsskolas izglītības iestādēs" īstenošana</t>
  </si>
  <si>
    <t>Projekta “Teritorijas labiekārtošanas darbi (žogu atjaunošana) Rīgas valstspilsētas pašvaldības četrās pirmsskolas izglītības iestādēs" īstenošana</t>
  </si>
  <si>
    <t>Projekta “Energoefektivitātes uzlabošanas darbi Rīgas valstspilsētas pašvaldības divās izglītības iestādēs"  īstenošana</t>
  </si>
  <si>
    <t>Projekta “Teritorijas labiekārtošanas darbi (rotaļu laukumu atjaunošana) Rīgas valstspilsētas pašvaldības trijās pirmsskolas izglītības iestādēs"   īstenošana</t>
  </si>
  <si>
    <t>Projekta “Rotaļu laukumu atjaunošanas darbi Rīgas valstspilsētas pašvaldības trijās pirmsskolas izglītības iestādēs"  īstenošana</t>
  </si>
  <si>
    <t>Projekta “Ventilācijas sistēmu izbūves darbi divās izglītības iestādēs: Ziemeļvalstu ģimnāzijā Paula Lejiņa ielā 12 un Rīgas 45.vidusskolā Ropažu ielā 34, Rīgā”    īstenošana</t>
  </si>
  <si>
    <t>Projekta “Trīs izglītības iestāžu ēku atjaunošanas darbi skolu tīkla optimizācijas ietvaros: Rīgas 45.vidusskolā Gaujas ielā 23, Rīgas Iļģuciema vidusskolā Dzirciema ielā 109 un Rīgas Juglas vidusskolā Malienas ielā 89, Rīgā”   īstenošana</t>
  </si>
  <si>
    <t>Projekta “Trīs vispārējās izglītības iestāžu ēku atjaunošana: Rīgas Natālijas Draudziņas vidusskolā Bruņinieku ielā 24A, Rīgas 71.vidusskolā Grīvas ielā 26 un Rīgas Valda Zālīša sākumskolā Kalpaka bulvārī 8”  īstenošana</t>
  </si>
  <si>
    <t>Projekta “Ēkas atjaunošanas darbi skolu tīkla optimizācijas ietvaros Rīgas Arkādijas vidusskolā Pārslas ielā 14, Rīgā”  īstenošana</t>
  </si>
  <si>
    <t>Projekta “Āra sporta infrastruktūras izveide Rīgas 63. pamatskolai Baltezera ielā 6,  lai labiekārtotu mācību vidi un nodrošinātu izglītojamajiem veselībai drošus apstākļus”  īstenošana</t>
  </si>
  <si>
    <t>Projekta “Iekštelpu atjaunošanas darbi Rīgas valstspilsētas pašvaldības trijās pirmsskolas izglītības iestādēs: Rīgas pirmsskolas izglītības iestādē "Dardedze" Slokas ielā 209, Rīgas 36.pirmsskolas izglītības iestādē Lugažu ielā 8 un Rīgas 209.pirmsskolas izglītības iestādē "Bitīte" Bišu ielā 5, Rīgā”  īstenošana</t>
  </si>
  <si>
    <t>Projekta “Iekštelpu atjaunošanas darbi Rīgas 110.pirmsskolas izglītības iestādē Baltāsbaznīcas ielā 29, Rīgā”  īstenošana</t>
  </si>
  <si>
    <t>Projekta “Teritorijas labiekārtošanas darbi (celiņu atjaunošana) Rīgas valstspilsētas pašvaldības trijās pirmsskolas izglītības iestādēs: Rīgas pirmsskolas izglītības iestādē "Cielaviņa" Dammes ielā 42, Rīgas 264.pirmsskolas izglītības iestādē "Zelta atslēdziņa"  Imantas 18. līnijā 1 un Rīgas pirmsskolas izglītības iestādē "Riekstiņš" Riekstu ielā 14”   īstenošana</t>
  </si>
  <si>
    <t>Projekta “Teritorijas labiekārtošanas darbi (žogu atjaunošana) Rīgas valstspilsētas pašvaldības trijās pirmsskolas izglītības iestādēs: Rīgas 40.pirmsskolas izglītības iestādē Zilupes ielā 2, Rīgas 125.pirmsskolas izglītības iestādē Salacas ielā 28 un Rīgas 220.pirmsskolas izglītības iestādē Izvaltas ielā 2”  īstenošana</t>
  </si>
  <si>
    <t>Projekta “Energoefektivitātes uzlabošanas darbi Rīgas valstspilsētas pašvaldības trijās pirmsskolas izglītības iestādēs: Rīgas 81.pirmsskolas izglītības iestādē Grīvas ielā 15, Rīgas pirmsskolas izglītības iestādē "Pasaciņa" Eiženijas ielā 8 un Rīgas Grīziņkalna pirmsskolā Vārnu ielā 13A”   īstenošana</t>
  </si>
  <si>
    <t>Prioritārā investīciju projekta “Uzvaras parka atjaunošana un teritorijas labiekārtošana” īstenošana</t>
  </si>
  <si>
    <t>31.07.2023.</t>
  </si>
  <si>
    <t>ERAF projekta  (Nr.4.2.2.0/22/A008) “Energoefektivitātes paaugstināšanas darbi Rīgas pašvaldības policijas ēkā Detlava Brantkalna ielā 21” īstenošana</t>
  </si>
  <si>
    <t>ERAF projekta (Nr.5.6.1.0/17/I/001) “Kultūras un sporta kvartāla izveide Grīziņkalna apkaimē” īstenošana</t>
  </si>
  <si>
    <t>Projekta  “Iekštelpu atjaunošanas darbi Rīgas valstspilsētas pašvaldības divās pirmsskolas izglītības iestādēs: Rīgas Ziepniekkalna pirmsskolā Svētes ielā 7 un Rīgas 216.  pirmsskolas izglītības iestādē Salaspils ielā 10, Rīgā"  īstenošana</t>
  </si>
  <si>
    <t>Projekta  “Iekštelpu atjaunošanas darbi Rīgas 169.pirmsskolas izglītības iestādē Viestura prospektā 27, Rīgā"  īstenošana</t>
  </si>
  <si>
    <t>Projekta  “Iekštelpu atjaunošanas darbi Rīgas valstspilsētas pašvaldības divās pirmsskolas izglītības iestādēs: Rīgas 21.pirmsskolas izglītības iestādē "Laimiņa" Kalngales ielā 2 un Rīgas pirmsskolas izglītības iestādē "Mežaparks" Stokholmas ielā 3A" īstenošana</t>
  </si>
  <si>
    <t>Projekta “Āra sporta infrastruktūras izveide Rīgas Zolitūdes ģimnāzijai Ruses ielā 22"  īstenošana</t>
  </si>
  <si>
    <t>Projekta  “Jaunā mācību satura dabaszinātņu un tehnoloģiju jomu mācību centru izveide izglītības iestādēs" īstenošana</t>
  </si>
  <si>
    <t>Projekta “Teritorijas labiekārtošanas darbi (celiņu atjaunošana) Rīgas valstspilsētas pašvaldības trijās pirmsskolas izglītības iestādēs: Rīgas pirmsskolas izglītības iestādē "Pūcīte" Ērgļu ielā 1, Rīgas 221. pirmsskolas izglītības iestādē Kazarmu ielā 1A un Rīgas 241. pirmsskolas izglītības iestādē Hipokrāta ielā 25, Rīgā” īstenošana</t>
  </si>
  <si>
    <t>Projekta  “Hipokrāta ielas un Malienas ielas krustojuma pārbūve un Kvēles ielas posma no Malienas ielas līdz Palsas ielai izbūve"  īstenošana</t>
  </si>
  <si>
    <t>ERAF projekta (Nr.5.5.1.0/20/I/004) “Latviešu strēlnieku laukuma atjaunošana"  īstenošana</t>
  </si>
  <si>
    <t>Projekta  “Izglītības, kultūras un sporta departamenta padotības iestāžu - 8 Rīgas vispārizglītojošo skolu nodrošinājums ar datortehniku un viedtehnoloģijām"  īstenošana</t>
  </si>
  <si>
    <t>Projekta  “Energoefektivitātes uzlabošanas darbi Rīgas Pārdaugavas pamatskolās ēkā Kartupeļu ielā 2" investīciju īstenošana</t>
  </si>
  <si>
    <t>Projekta  “Vides pieejamības nodrošināšana Rīgas 66.vidusskolas ēkā Katrīnas ielā 4" īstenošana</t>
  </si>
  <si>
    <t>Projekta  “Āra sporta infrastruktūras izveide Rīgas 41.vidusskolai Slokas ielā 49A"   īstenošana</t>
  </si>
  <si>
    <t>Projekta “Iekštelpu atjaunošanas darbi Rīgas valstspilsētas pašvaldības 2 pirmsskolas izglītības iestādēs: Rīgas 262. pirmsskolas izglītības iestādē Jukuma Vācieša ielā 2E un Rīgas pirmsskolas izglītības iestādē "Māra" Sesku ielā 33B"   īstenošana</t>
  </si>
  <si>
    <t>Projekta  “Iekštelpu atjaunošanas darbi Rīgas valstspilsētas pašvaldības 2 pirmsskolas izglītības iestādēs: Rīgas 223. pirmsskolas izglītības iestādē Aptiekas ielā 12 un Rīgas 192. pirmsskolas izglītības iestādē Kārļa Vatsona ielā 11A"   īstenošana</t>
  </si>
  <si>
    <t>KF projekta  (Nr.6.1.3.1/19/I/001 “Austrumu maģistrāles izbūve posmā Ieriķu iela-Vietalvas iela" īstenošana</t>
  </si>
  <si>
    <t>Projekta “Mūkusalas ielas krastmalas nostiprināšana un saistītās infrastruktūras būvniecība”  īstenošana</t>
  </si>
  <si>
    <t>Galvojumi - kopā, t.sk.:</t>
  </si>
  <si>
    <t>Studiju kredīts</t>
  </si>
  <si>
    <t>AS "SEB banka"</t>
  </si>
  <si>
    <t>Studējošā kredīts</t>
  </si>
  <si>
    <t>09.11.2011.</t>
  </si>
  <si>
    <t>27.12.2011.</t>
  </si>
  <si>
    <t>13.11.2012.</t>
  </si>
  <si>
    <t>*Attiecīgajā saimnieciskajā gadā atmaksājamā summa – plānotā saistību pamatsummas un procentu maksājumi atbilstoši noslēgtajiem līgumiem.</t>
  </si>
  <si>
    <t>AF projekta (Nr.1.1.1.3.i.0/1/23/I/CFLA/001) “Reģionālas un pilsētas nozīmes veloinfrastruktūras izveide Rīgā un Pierīgā virzienos Rīga–Babīte–Piņķi, Rīga–Ulbroka, Rīga–Ķekava” īstenošana</t>
  </si>
  <si>
    <t>AF projekta “Vides pieejamības nodrošināšanas pasākumi Rīgas valstspilsētas pašvaldības 17 sociālo pakalpojumu ēkās” īetnošana</t>
  </si>
  <si>
    <t>Projekta "Cēsu ielas seguma un ietvju atjaunošana" īstenošana</t>
  </si>
  <si>
    <t>Projekta “Kārļa Mīlenbaha ielas seguma atjaunošana no Lastādijas ielas līdz Dzirnavu ielai” īstenošana</t>
  </si>
  <si>
    <t>Projekta “Ārējo kanalizācijas tīklu pieslēgšana centralizētajiem tīkliem un izlases veida labiekārtošanas darbi Rīgas Valdorsfskolas lietojumā esošajā teritorijā Kalnciema ielā 160, Rīgā” īstenošana</t>
  </si>
  <si>
    <t>Projekta “Asfalta seguma atjaunošana Emmas, Meldru un Atlantijas ielās” īstenošana</t>
  </si>
  <si>
    <t>Projekta  “Lubānas ielas seguma atjaunošana posmā no Andreja Saharova ielas līdz Brāļu Kaudzīšu ielai” īstenošana</t>
  </si>
  <si>
    <t>Projekta “Mīlgrāvja tilta transporta mezgla brauktuves (izņemot tiltu) un brauktuves daļas līdz Emmas ielai seguma atjaunošana” īstenošana</t>
  </si>
  <si>
    <t xml:space="preserve">Projekta “Sesku ielas seguma atjaunošana no Ilūkstes ielas līdz Dārzciema ielai” īstenošana </t>
  </si>
  <si>
    <t>Projekta “Raņķa dambja seguma atjaunošana no Trijādības ielas līdz Uzvaras bulvārim” īstenošana</t>
  </si>
  <si>
    <t xml:space="preserve">Projekta “Biksēres ielas seguma atjaunošana” īstenošana </t>
  </si>
  <si>
    <t xml:space="preserve">Projekta “Seguma atjaunošana Juglas krastmalā no Brīvības gatves līdz Pāles ielai un Juglas ielā līdz Murjāņu ielai” īstenošana </t>
  </si>
  <si>
    <t xml:space="preserve">Projekta  “Biķernieku ielas seguma atjaunošana no Biķernieku ielas 12 līdz Biķernieku ielai 40A” īstenošana </t>
  </si>
  <si>
    <t xml:space="preserve">Projekta  “Pulkveža Brieža ielas seguma atjaunošana no Hanzas ielas līdz Elizabetes ielai” īstenošana </t>
  </si>
  <si>
    <t xml:space="preserve">Projekta “Brīvības gatves seguma atjaunošana no Juglas ielas līdz Jaunciema pārvadam” īstenošana </t>
  </si>
  <si>
    <t xml:space="preserve">Projekta “Pērnavas ielas seguma atjaunošana no Augusta Deglava ielas līdz Brīvības ielai” īstenošana </t>
  </si>
  <si>
    <t xml:space="preserve">Projekta  “Dārziņu ielas seguma atjaunošana no Cidoniju ielas līdz Dārziņu 1.līnijai” īstenošana </t>
  </si>
  <si>
    <t xml:space="preserve">Projekta  “Seguma atjaunošana tiltam pār Juglu Brīvības gatvē” īstenošana </t>
  </si>
  <si>
    <t xml:space="preserve">Projekta “Rīgas valstspilsētas pašvaldības ielu seguma periodiskās atjaunošanas darbi desmit  objektu būvniecībai” īstenošana </t>
  </si>
  <si>
    <t xml:space="preserve">Projekta “Ēku renovācijas un atjaunošanas darbi skolu tīkla optimizācijas ietvaros Rīgas 9. vidusskolas ēkā Stāmerienas ielā 8, Rīgā” īstenošana </t>
  </si>
  <si>
    <t xml:space="preserve">Projekta  “Skolas ēku atjaunošana kārtās sešās vispārējās izglītības iestādēs” īstenošana </t>
  </si>
  <si>
    <t xml:space="preserve">Projekta “Iekštelpu atjaunošanas darbi Rīgas valstspilsētas pašvaldības deviņās pirmsskolas izglītības iestādēs” īstenošana </t>
  </si>
  <si>
    <t xml:space="preserve">Projekta  “Ugunsaizsardzības sistēmas izbūves darbi divās vispārējās izglītības iestādēs” īstenošana </t>
  </si>
  <si>
    <t xml:space="preserve">Projekta “Skolu ēku atjaunošana kārtās četrās vispārējās izglītības iestādēs” īstenošana </t>
  </si>
  <si>
    <t>Projekta “Rīgas valstspilsētas pašvaldības ielu seguma periodiskās atjaunošanas darbi piecu objektu būvniecībai” īstenošana</t>
  </si>
  <si>
    <t xml:space="preserve">Projekta “Teritorijas labiekārtošanas darbi (celiņu atjaunošana) Rīgas valstspilsētas pašvaldības astoņās pirmsskolas izglītības iestādēs” īstenošana </t>
  </si>
  <si>
    <t xml:space="preserve"> Projekta “Daugavas sporta nama ēkas Krišjāņa Barona ielā 107, Rīgā, peldbaseina telpu un priekšlaukuma atjaunošanas darbi” īstenošana </t>
  </si>
  <si>
    <t xml:space="preserve">Projekta  “Rīgas valstspilsētas pašvaldības policijas videonovērošanas centra ēkas atjaunošana Lēdurgas ielā 26 (būvdarbi un autoruzraudzība)” īstenošana </t>
  </si>
  <si>
    <t xml:space="preserve">Projekta  “Kārļa Ulmaņa gatves seguma atjaunošanas darbi atsevišķos posmos” īstenošana </t>
  </si>
  <si>
    <t xml:space="preserve">Projekta “Skolu ēku energoefektivitātes uzlabošana divās vispārējās izglītības iestādēs” īstenošana </t>
  </si>
  <si>
    <t xml:space="preserve">Projekta  “Laivu ielas un jaunas ielas izbūve Lucavsalā, 2.etaps” īstenošana </t>
  </si>
  <si>
    <t xml:space="preserve">Projekta “Teritorijas labiekārtošanas darbi (žogu atjaunošana) Rīgas valstspilsētas pašvaldības trijās pirmsskolas izglītības iestādēs” īstenošana </t>
  </si>
  <si>
    <t xml:space="preserve">Projekta  “Teritorijas labiekārtošanas darbi (žogu atjaunošana) Rīgas valstspilsētas pašvaldības četrās pirmsskolas izglītības iestādēs” īstenošana </t>
  </si>
  <si>
    <t xml:space="preserve">Projekta “Energoefektivitātes uzlabošanas darbi Rīgas valstspilsētas pašvaldības divās pirmsskolas izglītības iestādēs” īstenošana </t>
  </si>
  <si>
    <t xml:space="preserve">Projekta “Apkures un ventilācijas sistēmu izbūves darbi Rīgas Valsts klasiskās ģimnāzijas ēkā Vaidavas ielā 6, Rīgā” īstenošana </t>
  </si>
  <si>
    <t xml:space="preserve">Projekta “Ēku renovācijas un atjaunošanas darbi skolu tīkla optimizācijas ietvaros” īstenošana </t>
  </si>
  <si>
    <t xml:space="preserve">Projekta “Āra sporta infrastruktūras izveide Ziemeļvalstu ģimnāzijas lietojumā esošajā teritorijā Paula Lejiņa ielā 12, Rīgā” īstenošana </t>
  </si>
  <si>
    <t xml:space="preserve">Projekta “Jaunā mācību satura dabaszinātņu un tehnoloģiju jomu mācību centru izveide” īstenošana </t>
  </si>
  <si>
    <t xml:space="preserve">Projekta “Āra sporta infrastruktūras izveide Rīgas Franču liceja lietojumā esošajā teritorijā Mēness ielā 8, Rīgā” īstenošana </t>
  </si>
  <si>
    <t xml:space="preserve">Projekta “Jaunā mācību satura dabaszinātņu un tehnoloģiju jomu mācību centra izveide Rīgas Pārdaugavas pamatskolas ēkā Kartupeļu ielā 2, Rīgā” īstenošana </t>
  </si>
  <si>
    <t xml:space="preserve">Projekta  “Skolu ēku atjaunošana kārtās – Rīgas Hanzas vidusskolas ēka Grostonas ielā 5A” īstenošana </t>
  </si>
  <si>
    <t xml:space="preserve">Projekta “Āra sporta infrastruktūras izveide Rīgas 85. pamatskolas lietojumā esošajā teritorijā Purvciema ielā 23A, Rīgā” īstenošana </t>
  </si>
  <si>
    <t xml:space="preserve">Investīciju projekta “Rīgas valstspilsētas pašvaldības 21 Rīgas vispārizglītojošās skolas mācību vides modernizācija” īstenošana </t>
  </si>
  <si>
    <t xml:space="preserve">Projekta “Rotaļu laukumu atjaunošanas darbi Rīgas valstspilsētas pašvaldības divās pirmsskolas izglītības iestādēs” īstenošana </t>
  </si>
  <si>
    <t xml:space="preserve">Projekta “Mūkusalas ielas krastmalas nostiprināšana un saistītās infrastruktūras būvniecība” īstenošana </t>
  </si>
  <si>
    <t xml:space="preserve">Projekta "Veloceļa izbūve un seguma atjaunošana Vilhelma Purvīša ielā” īstenošana </t>
  </si>
  <si>
    <t xml:space="preserve">Projekta “Pilsētas videonovērošanas tīkla attīstība, izbūvējot jaunus videonovērošanas punktus” īstenošana </t>
  </si>
  <si>
    <t xml:space="preserve">Projekta  “Jorģa Zemitāna tilta pārbūve” īstenošana </t>
  </si>
  <si>
    <t xml:space="preserve">Projekta  “Uzvaras parka teritorijas II kārtas labiekārtošanas darbi Uzvaras bulvārī 15, Rīgā, 1.daļa” īstenošana </t>
  </si>
  <si>
    <t xml:space="preserve">Projekta  “Energoefektivitātes paaugstināšanas darbi Hokeja skolas “Rīga” internāta ēkā Vietalvas ielā 15 k-2, Rīgā” īstenošana </t>
  </si>
  <si>
    <t xml:space="preserve">Projekta “Satiksmes pārvads no Tvaika ielas uz Kundziņsalu” īstenošana </t>
  </si>
  <si>
    <t>Projekta “Ēkas atjaunošana un pielāgošana sociālo
pakalpojumu funkciju veikšanai Burtnieku ielā 37, 1.daļa” īstenošana</t>
  </si>
  <si>
    <t xml:space="preserve">Projekta “Energoefektivitātes paaugstināšanas darbi Bērnu un jauniešu basketbola skolas “Rīga” ēkā Juglas ielā 16, Rīgā” īstenošana </t>
  </si>
  <si>
    <t xml:space="preserve">Projekta “Atjaunošanas un infrastruktūras uzlabošanas darbi Rīgas sociālās aprūpes centra “Gaiļezers” ēkā Hipokrāta ielā 6 un Rīgas sociālās aprūpes centra “Mežciems” ēkā Malienas ielā 3A” īstenošana </t>
  </si>
  <si>
    <t>ziņojumam par Rīgas valstspilsētas pašvaldības 2026. gada budžetu</t>
  </si>
  <si>
    <t>26.02.2025.</t>
  </si>
  <si>
    <t>26.03.2025.</t>
  </si>
  <si>
    <t>30.04.2025.</t>
  </si>
  <si>
    <t>28.05.2025.</t>
  </si>
  <si>
    <t>02.07.2025.</t>
  </si>
  <si>
    <t>05.08.2025.</t>
  </si>
  <si>
    <t>23.05.2025.</t>
  </si>
  <si>
    <t>Projekta “Satiksmes pārvads no Tvaika ielas uz Kundziņsalu” īstenošana</t>
  </si>
  <si>
    <t>Prioritārā investīciju projekta “Ēkas atjaunošana un pielāgošana sociālo pakalpojumu funkciju veikšanai Burtnieku ielā 37, Rīgā, 2.daļa” īstenošana</t>
  </si>
  <si>
    <t>ERAF projekta (Nr.3.1.1.4/1/24/I/001) “Jāņa Čakstes gatves izbūve” īstenošana</t>
  </si>
  <si>
    <t xml:space="preserve">Prioritārā investīciju projekta “Uzvaras parka teritorijas II kārtas labiekārtošanas darbi Uzvaras bulvārī 15, Rīgā, 2.daļa” īstenošana </t>
  </si>
  <si>
    <t>Investīciju projekta “Teritorijas labiekārtošanas darbi (žogu atjaunošana) Rīgas valstspilsētas pašvaldības trijās pirmsskolas izglītības iestādēs” īstenošana</t>
  </si>
  <si>
    <t xml:space="preserve">Investīciju projekta “Teritorijas labiekārtošanas darbi (celiņu atjaunošana) Rīgas valstspilsētas pašvaldības trijās pirmsskolas izglītības iestādēs" īstenošana </t>
  </si>
  <si>
    <t>Investīciju projekta “Iekštelpu atjaunošanas darbi Rīgas valstspilsētas pašvaldības četrās pirmsskolas izglītības iestādēs" īstenošana</t>
  </si>
  <si>
    <t>Investīciju projekta “Izlases veida atjaunošanas darbi Rīgas Natālijas Draudziņas vidusskolas ēkā Bruņinieku ielā 24A” īstenošana</t>
  </si>
  <si>
    <t>Investīciju projekta “Teritorijas labiekārtosanas darbi (celiņu atjaunošana) Rīgas valstspilsētas pašvaldības četrās pirmsskolas izglītības iestādēs – Rīgas 251. pirmsskolas izglītības iestādē “Mežciems” Mežciema ielā 43A, Rīgas 239. pirmsskolas izglītības iestādē Brāļu Kaudzīšu ielā 50, Rīgas 272. pirmsskolas izglītības iestādē “Pērlīte” Jelgavas ielā 86A, Rīgas pirmsskolas izglītības iestādē “Pasaciņa” Eiženijas ielā 8” īstenošana</t>
  </si>
  <si>
    <t xml:space="preserve">Investīciju projekta “Ēku energoefektivitātes uzlabošanas darbi Rīgas valstspilsētas pašvaldības trīs pirmsskolas izglītības iestādēs – Rīgas Jaunciema pamatskolas ēkā Gaileņu ielā 5 (īsteno pirmsskolas izglītības programmu), Rīgas 44. pirmsskolas izglītības iestādes ēkā Sapieru ielā 5, Rīgas 160. pirmsskolas izglītības iestādes ēkā Vangažu ielā 40A” īstenošana </t>
  </si>
  <si>
    <t>Investīciju projekta “Skolas ēku atjaunošana kārtās sešās vispārējās izglītības iestādēs – Rīgas Ziemeļvalstu ģimnāzijas ēkā Paula Lejiņa ielā 12, Rīgas Valsts vācu ģimnāzijas ēkā Āgenskalna ielā 21A, Rīgas Valda Avotiņa pamatskolas ēkā Salaspils ielā 14, Rīgas Pļavnieku pamatskolas ēkā Jāņa Grestes ielā 14, Rīgas Teikas vidusskolas ēkā Aizkraukles ielā 14, Rīgas 84. vidusskolas ēkā Lielvārdes ielā 141” īstenošana</t>
  </si>
  <si>
    <t>Investīciju projekta “Ugunsaizsardzības sistēmas izbūves darbi piecās vispārējās izglītības iestāžu ēkās – Rīgas Pļavnieku pamatskolas ēkā Jāņa Grestes ielā 14, Rīgas Juglas vidusskolas ēkā Malienas ielā 89, Rīgas 86. vidusskolas ēkā Ilūkstes ielā 10, Rīgas Imantas vidusskolas ēkā Kurzemes prospektā 158, Rīgas 75. vidusskolas ēkā Ogres ielā 9” īstenošana</t>
  </si>
  <si>
    <t>Investīciju projekta “Iekštelpu atjaunošanas darbi Rīgas valstspilsētas pašvaldības septiņās pirmsskolas izglītības iestādēs” īstenošana</t>
  </si>
  <si>
    <t>Atveseļošanas fonda projekta “Pilsētas sabiedriskā transporta savienojuma punktu izbūve dzelzceļa stacijās “Bolderāja”, “Dauderi”, “Sarkandaugava”, “Šķirotava”, “Zemitāni” un “Ziemeļblāzma”” īstenošana</t>
  </si>
  <si>
    <t>Prioritārā investīciju projekta “Izlases veida atjaunošanas darbi Rīgas sporta skolas “Arkādija” Rīgas sporta manēžā Kojusalas ielā 9”īstenošana</t>
  </si>
  <si>
    <t xml:space="preserve">Investīciju projekta “Rīgas valstspilsētas pašvaldības ielu seguma periodiskās atjaunošanas darbi 9 (deviņu) objektu būvniecībai” īstenošana </t>
  </si>
  <si>
    <t xml:space="preserve">Investīciju projekta “Krustojumu pārbūve Skanstes ielā” īstenošona  </t>
  </si>
  <si>
    <t xml:space="preserve">Investīciju projekta “Teritorijas labiekārtošanas darbi (žogu atjaunošana) Rīgas valstspilsētas pašvaldības piecās pirmsskolas izglītības iestādēs” īstenošana </t>
  </si>
  <si>
    <t xml:space="preserve">Investīciju projekta “Spilves poldera sūkņu stacijas aizsargdambju atjaunošana” īstenošana </t>
  </si>
  <si>
    <t xml:space="preserve">ERAF projekta “Pilsētas sabiedriskā transporta savienojuma punkta "Bieriņi/Bērnu slimnīca" izveide” īstenošana </t>
  </si>
  <si>
    <t xml:space="preserve">ERAF projekta “Pilsētas sabiedriskā transporta savienojuma punkta "Gaisma" izveide” īstenošana </t>
  </si>
  <si>
    <t>ERAF projekta “Pilsētas sabiedriskā transporta savienojuma punkta "Mangaļi" izveide” īstenošana</t>
  </si>
  <si>
    <t xml:space="preserve">ERAF projekta “Pilsētas sabiedriskā transporta savienojuma punkta "Vecdaugava" izveide” īstenošana </t>
  </si>
  <si>
    <t>ERAF projekta “Pilsētas sabiedriskā transporta savienojuma punkta "Biznesa augstskola "Turība"" izveide” īstenošana</t>
  </si>
  <si>
    <t>Investīciju projekta “Mūkusalas ielas krastmalas nostiprināšana un saistītās infrastruktūras būvniecība”  īstenošana</t>
  </si>
  <si>
    <t>Investīciju projekta  “Iekštelpu atjaunošanas darbi Rīgas valstspilsētas pašvaldības 66.pirmsskolas izglītības iestādē Vesetas ielā 13” īstenošana</t>
  </si>
  <si>
    <t>Investīciju projekta “Āra sporta infrastruktūras izveide Rīgas Dārzciema vidusskolas lietojumā esošajā teritorijā Vietalvas ielā 15” īstenošana</t>
  </si>
  <si>
    <t>Investīciju projekta “Skolas ēkas atjaunošana kārtās Rīgas Igauņu pamatskolas ēkā Atgāzenes ielā 26” īstenošana</t>
  </si>
  <si>
    <t xml:space="preserve">Investīciju projekta “Skolu ēku energoefektivitātes uzlabošana divās vispārējās izglītības iestādēs – Rīgas 21. vidusskolas ēkā Tomsona ielā 35, Rīgas Dārzciema vidusskolas ēkā Vietalvas ielā 15” īstenošana </t>
  </si>
  <si>
    <t>Investīciju projekta “Vēsturiskās fasādes atjaunošana Rīgas 88. pirmsskolas izglītības iestādes ēkā Ģertrūdes ielā 28” īstenošana</t>
  </si>
  <si>
    <t>Investīciju projekta “Izlases veida atjaunošanas darbi Rīgas Āgenskalna Valsts ģimnāzijas ēkā Lavīzes ielā 2A” īstenošana</t>
  </si>
  <si>
    <t xml:space="preserve">Prioritārā investīciju projekta "Āra sporta infrastruktūras izveide Rīgas Jaunciema pamatskolas lietojumā esošajā teritorijā Jaunciema 4. šķērslīnijā 4" īstenošana </t>
  </si>
  <si>
    <t>Investīciju projekta "Ēku renovācijas un atjaunošanas darbi skolu tīkla optimizācijas ietvaros Rīgas 86. vidusskolas ēkā Ilūkstes ielā 10" īstenošana</t>
  </si>
  <si>
    <t>Investīciju projekta “Rīgas valstspilsētas pašvaldības ielu seguma periodiskās atjaunošanas darbi 10 (desmit) objektu būvniecībai” īstenošana</t>
  </si>
  <si>
    <t>Investīciju projekta “Āra sporta infrastruktūras izveide Rīgas 45. vidusskolas lietojumā esošajā teritorijā Ropažu ielā 34, Gaujas ielā 23” īstenošana</t>
  </si>
  <si>
    <t>ERAF projekta (Nr.4.3.1.3/1/24/A/009) “Sociālo mājokļu atsevišķu telpu grupu atjaunošana, 1. kārta” īstenošana</t>
  </si>
  <si>
    <t xml:space="preserve">ERAF projekta (Nr.2.2.3.5/1/24/I/002) “Gaisa piesārņojuma samazināšanas pasākumi Rīgas valstspilsētas pašvaldībā” īstenošana </t>
  </si>
  <si>
    <t xml:space="preserve">Eiropas Savienības Atveseļošanas fonda projekta Nr. 1.1.1.3.i.0/1/23/I/CFLA/001 “Reģionālas un pilsētas nozīmes veloinfrastruktūras izveide Rīgā un Pierīgā virzienos Rīga–Babīte–Piņķi, Rīga–Ulbroka, Rīga–Ķekava” īstenošana </t>
  </si>
  <si>
    <t xml:space="preserve">Investīciju projekta “Rīgas valstspilsētas pašvaldības ielu seguma periodiskās atjaunošanas darbi 11 (vienpadsmit) objektu būvniecībai” īstenošana </t>
  </si>
  <si>
    <t xml:space="preserve">Investīciju projekta “Āra sporta infrastruktūras izveide Rīgas Ziepniekkalna vidusskolas lietojumā esošajā teritorijā Īslīces ielā 4” īstenošana </t>
  </si>
  <si>
    <t>KF projekta (Nr.2.2.2.2/2/25/A/002) “Divu šķiroto atkritumu savākšanas laukumu izveide Rīgā” īstenošana</t>
  </si>
  <si>
    <r>
      <t xml:space="preserve">Saistību apmērs* </t>
    </r>
    <r>
      <rPr>
        <i/>
        <sz val="11"/>
        <rFont val="Times New Roman"/>
        <family val="1"/>
        <charset val="186"/>
      </rPr>
      <t>euro</t>
    </r>
  </si>
  <si>
    <t xml:space="preserve">Rīgas valstspilsētas pašvaldības aizņēmumu, galvojumu un ilgtermiņa saistību apmērs </t>
  </si>
  <si>
    <t>turpmākajos
gados</t>
  </si>
  <si>
    <t>25.08.2025.</t>
  </si>
  <si>
    <t>26.09.2025.</t>
  </si>
  <si>
    <t>28.10.2025.</t>
  </si>
  <si>
    <t>24.11.2025.</t>
  </si>
  <si>
    <t>11.12.2025.</t>
  </si>
  <si>
    <t>Sociālās dzīvojamās mājas ēkas Rīgā, Dzirciema ielā 24, būvniecība</t>
  </si>
  <si>
    <t>Rīgas valstspilsētas pašvaldības iestāžu higiēnas prasību nodrošināšanas darbu investīciju projektu īstenošana (Rīgas sociālās aprūpes centrā "Gaiļezers"; 262., 258. un 239. pirmsskolas izglītības iestādē)</t>
  </si>
  <si>
    <t>Iinvestīciju projekta “Higiēnas prasību nodrošināšana Rīgas Ziedoņdārza pirmsskolā Sparģeļu ielā 1” īstenošana</t>
  </si>
  <si>
    <t>Projekta  “Teritorijas labiekārtošanas darbi (celiņu atjaunošana) Rīgas valstspilsētas pašvaldības trijās pirmsskolas izglītības iestādēs: Rīgas pirmsskolas izglītības iestādē "Māra" Sesku ielā 33B, Rīgas 258.pirmsskolas izglītības iestādē Tīnūžu ielā 1 un Rīgas pirmsskolas izglītības iestādē "Pīlādzītis" Augšielā 8, Rīgā”  īstenošana</t>
  </si>
  <si>
    <t>Projekta “Iekštelpu atjaunošanas darbi Rīgas valstspilsētas pašvaldības 4 pirmsskolas izglītības iestādēs" īstenošana</t>
  </si>
  <si>
    <t>Projekta  “Teritorijas labiekārtošanas darbi (žogu atjaunošana) Rīgas valstspilsētas pašvaldības četrās pirmsskolas izglītības iestādēs” īstenošana</t>
  </si>
  <si>
    <t xml:space="preserve">Projekta  “Trijādības ielas seguma atjaunošana no Kuģu ielas līdz Raņķa dambim” īstenošana </t>
  </si>
  <si>
    <t xml:space="preserve">Projekta “Gustava Zemgala gatves seguma atjaunošana posmā no Ūnijas ielas līdz Brīvības gatvei” īstenošana </t>
  </si>
  <si>
    <t xml:space="preserve">Projekta “Biķernieku ielas seguma atjaunošana no Lielvārdes ielas līdz Ulbrokas ielai” īstenošana </t>
  </si>
  <si>
    <t xml:space="preserve">Projekta “Rotaļu laukumu atjaunošanas darbi Rīgas valstspilsētas pašvaldības piecās pirmsskolas izglītības iestādēs” īstenošana </t>
  </si>
  <si>
    <t xml:space="preserve">Projekta “Izglītības iestāžu vēsturisko fasāžu atjaunošana Rīgas 49.vidusskolas ēkai Krišjāņa Valdemāra ielā 65, Rīgā” īstenošana </t>
  </si>
  <si>
    <t xml:space="preserve">Projekta “Āra sporta infrastruktūras izveide un infrastruktūras izveidošana valsts aizsardzības mācības programmas īstenošanai Rīgas 93. vidusskolas lietojumā esošajā teritorijā Sesku ielā 72, Rīgā” īstenošana </t>
  </si>
  <si>
    <t xml:space="preserve">Projekta “Energoefektivitātes paaugstināšanas darbi Hokeja skolas “Rīga” ēkā Vietalvas ielā 15 k-1, Rīgā” īstenošana </t>
  </si>
  <si>
    <t xml:space="preserve">Projekta “Energoefektivitātes paaugstināšanas darbi Rīgas sociālās aprūpes centra “Mežciems” ēkā Malienas ielā 3A, Rīgā” īstenošana </t>
  </si>
  <si>
    <t xml:space="preserve">Projekta “Energoefektivitātes paaugstināšanas darbi Rīgas Hanzas vidusskolas sporta zālē Grostonas ielā 5A, Rīgā” īstenošana </t>
  </si>
  <si>
    <t xml:space="preserve">ERAF projekta "Publiskās ārtelpas attīstība mobilitātes punkta "Brasa" integrācijai pilsētvidē" īstenošana </t>
  </si>
  <si>
    <t xml:space="preserve">ERAF projekta “Pilsētas sabiedriskā transporta savienojuma punkta "Iļģuciems" izveide” īstenošana </t>
  </si>
  <si>
    <t xml:space="preserve">ERAF projekta  “Pilsētas sabiedriskā transporta savienojuma punkta "Vecāķi" izveide” īstenošana </t>
  </si>
  <si>
    <t xml:space="preserve">ERAF projekta “Pilsētas sabiedriskā transporta savienojuma punkta “Šmerlis” izveide" īstenošana </t>
  </si>
  <si>
    <t>Investīciju projekta “Ēku renovācijas un atjaunošanas darbi skolu tīkla optimizācijas ietvaros divās vispārējās izglītības iestādēs – Rīgas Dārzciema vidusskolas ēkā Vietalvas ielā 15, Rīgas Juglas vidusskolas ēkā Malienas ielā 89” īstenošana</t>
  </si>
  <si>
    <t>Investīciju projekta “Ēku renovācijas/pārbūves un atjaunošanas darbi skolu tīkla optimizācijas ietvaros Rīgas Lietuviešu vidusskolas ēkā Prūšu ielā 32 un Rīgas Iļģuciema pamatskolas ēkā Dzirciema ielā 109” īstenošana</t>
  </si>
  <si>
    <t>Investīciju projekta “Ēkas Vizlas ielā 1, Rīgā, telpu pielāgošana Rīgas valstspilsētas pašvaldības policijas funkciju nodrošināšanai” īstenošana</t>
  </si>
  <si>
    <t xml:space="preserve">AF projekta (Nr.1.1.1.2.i.2/1/24/I/CFLA/001) “Pilsētas sabiedriskā transporta savienojuma punktu izbūves dzelzceļa stacijās – "Bolderāja", "Dauderi", "Sarkandaugava", "Šķirotava", "Zemitāni" un "Ziemeļblāzma"” īstenošana </t>
  </si>
  <si>
    <t>Investīciju projekta “Skolas ēku atjaunošana kārtās trijās vispārējās izglītības iestādēs – Rīgas 89. vidusskolas ēkā Hipokrāta ielā 27, Rīgas Hanzas vidusskolas sporta zāles ēkā Grostonas ielā 5A, Rīgas sākumskolas “Valodiņa” ēkā Blaumaņa ielā 26, Krišjāņa Barona ielā 25-36 (viens kadastra Nr. 01009050831)” īstenošana</t>
  </si>
  <si>
    <t>Rīgas domes priekšsēdētājs</t>
  </si>
  <si>
    <t>V. Kleinbergs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</si>
</sst>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charset val="186"/>
      <scheme val="minor"/>
    </font>
    <font>
      <sz val="10"/>
      <color theme="1"/>
      <name val="Arial"/>
      <family val="2"/>
    </font>
    <font>
      <sz val="10"/>
      <name val="Arial"/>
      <family val="2"/>
      <charset val="186"/>
    </font>
    <font>
      <b/>
      <sz val="12"/>
      <name val="Times New Roman"/>
      <family val="1"/>
      <charset val="186"/>
    </font>
    <font>
      <sz val="11"/>
      <name val="Times New Roman"/>
      <family val="1"/>
      <charset val="186"/>
    </font>
    <font>
      <b/>
      <sz val="16"/>
      <color theme="1"/>
      <name val="Times New Roman"/>
      <family val="1"/>
      <charset val="186"/>
    </font>
    <font>
      <i/>
      <sz val="11"/>
      <name val="Times New Roman"/>
      <family val="1"/>
      <charset val="186"/>
    </font>
    <font>
      <b/>
      <sz val="11"/>
      <name val="Times New Roman"/>
      <family val="1"/>
      <charset val="186"/>
    </font>
    <font>
      <sz val="13"/>
      <name val="Times New Roman"/>
      <family val="1"/>
      <charset val="186"/>
    </font>
    <font>
      <sz val="10"/>
      <name val="Times New Roman"/>
      <family val="1"/>
      <charset val="186"/>
    </font>
    <font>
      <b/>
      <sz val="10"/>
      <name val="Times New Roman"/>
      <family val="1"/>
      <charset val="186"/>
    </font>
    <font>
      <sz val="12"/>
      <name val="Times New Roman"/>
      <family val="1"/>
      <charset val="186"/>
    </font>
  </fonts>
  <fills count="3">
    <fill>
      <patternFill patternType="none"/>
    </fill>
    <fill>
      <patternFill patternType="gray125"/>
    </fill>
    <fill>
      <patternFill patternType="solid">
        <fgColor theme="0"/>
        <bgColor indexed="64"/>
      </patternFill>
    </fill>
  </fills>
  <borders count="15">
    <border>
      <left/>
      <right/>
      <top/>
      <bottom/>
      <diagonal/>
    </border>
    <border>
      <left/>
      <right style="thin">
        <color auto="1"/>
      </right>
      <top style="thin">
        <color auto="1"/>
      </top>
      <bottom style="thin">
        <color auto="1"/>
      </bottom>
    </border>
    <border>
      <left/>
      <right/>
      <top style="thin">
        <color auto="1"/>
      </top>
      <bottom style="thin">
        <color auto="1"/>
      </bottom>
    </border>
    <border>
      <left style="thin">
        <color auto="1"/>
      </left>
      <right/>
      <top style="thin">
        <color auto="1"/>
      </top>
      <bottom style="thin">
        <color auto="1"/>
      </bottom>
    </border>
    <border>
      <left style="thin">
        <color auto="1"/>
      </left>
      <right style="thin">
        <color auto="1"/>
      </right>
      <top/>
      <bottom style="thin">
        <color auto="1"/>
      </bottom>
    </border>
    <border>
      <left style="thin">
        <color auto="1"/>
      </left>
      <right style="thin">
        <color auto="1"/>
      </right>
      <top style="thin">
        <color auto="1"/>
      </top>
      <bottom/>
    </border>
    <border>
      <left style="thin">
        <color auto="1"/>
      </left>
      <right style="thin">
        <color auto="1"/>
      </right>
      <top style="thin">
        <color auto="1"/>
      </top>
      <bottom style="thin">
        <color auto="1"/>
      </bottom>
    </border>
    <border>
      <left style="thin">
        <color auto="1"/>
      </left>
      <right style="thin">
        <color auto="1"/>
      </right>
      <top/>
      <bottom/>
    </border>
    <border>
      <left style="thin">
        <color auto="1"/>
      </left>
      <right/>
      <top style="thin">
        <color auto="1"/>
      </top>
      <bottom/>
    </border>
    <border>
      <left style="thin">
        <color auto="1"/>
      </left>
      <right style="thin">
        <color auto="1"/>
      </right>
      <top style="hair">
        <color auto="1"/>
      </top>
      <bottom style="hair">
        <color auto="1"/>
      </bottom>
    </border>
    <border>
      <left/>
      <right/>
      <top style="hair">
        <color auto="1"/>
      </top>
      <bottom style="hair">
        <color auto="1"/>
      </bottom>
    </border>
    <border>
      <left style="thin">
        <color auto="1"/>
      </left>
      <right/>
      <top style="hair">
        <color auto="1"/>
      </top>
      <bottom style="hair">
        <color auto="1"/>
      </bottom>
    </border>
    <border>
      <left/>
      <right style="thin">
        <color auto="1"/>
      </right>
      <top/>
      <bottom/>
    </border>
    <border>
      <left/>
      <right style="thin">
        <color auto="1"/>
      </right>
      <top style="hair">
        <color auto="1"/>
      </top>
      <bottom style="hair">
        <color auto="1"/>
      </bottom>
    </border>
    <border>
      <left style="thin">
        <color auto="1"/>
      </left>
      <right/>
      <top/>
      <bottom/>
    </border>
  </borders>
  <cellStyleXfs count="22">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lignment/>
      <protection/>
    </xf>
    <xf numFmtId="0" fontId="2" fillId="0" borderId="0">
      <alignment/>
      <protection/>
    </xf>
  </cellStyleXfs>
  <cellXfs count="93">
    <xf numFmtId="0" fontId="0" fillId="0" borderId="0" xfId="0"/>
    <xf numFmtId="0" fontId="4" fillId="0" borderId="1" xfId="20" applyFont="1" applyBorder="1" applyAlignment="1" applyProtection="1">
      <alignment horizontal="center" wrapText="1"/>
      <protection locked="0"/>
    </xf>
    <xf numFmtId="0" fontId="4" fillId="0" borderId="2" xfId="20" applyFont="1" applyBorder="1" applyAlignment="1" applyProtection="1">
      <alignment horizontal="center" wrapText="1"/>
      <protection locked="0"/>
    </xf>
    <xf numFmtId="0" fontId="4" fillId="0" borderId="3" xfId="20" applyFont="1" applyBorder="1" applyAlignment="1" applyProtection="1">
      <alignment horizontal="center" wrapText="1"/>
      <protection locked="0"/>
    </xf>
    <xf numFmtId="49" fontId="4" fillId="0" borderId="4" xfId="20" applyNumberFormat="1" applyFont="1" applyBorder="1" applyAlignment="1">
      <alignment horizontal="center" vertical="center" wrapText="1"/>
      <protection/>
    </xf>
    <xf numFmtId="49" fontId="4" fillId="0" borderId="5" xfId="20" applyNumberFormat="1" applyFont="1" applyBorder="1" applyAlignment="1">
      <alignment horizontal="center" vertical="center" wrapText="1"/>
      <protection/>
    </xf>
    <xf numFmtId="49" fontId="4" fillId="0" borderId="1" xfId="20" applyNumberFormat="1" applyFont="1" applyBorder="1" applyAlignment="1">
      <alignment horizontal="center" vertical="center" wrapText="1"/>
      <protection/>
    </xf>
    <xf numFmtId="49" fontId="4" fillId="0" borderId="6" xfId="20" applyNumberFormat="1" applyFont="1" applyBorder="1" applyAlignment="1">
      <alignment horizontal="center" vertical="center" wrapText="1"/>
      <protection/>
    </xf>
    <xf numFmtId="0" fontId="5" fillId="0" borderId="0" xfId="0" applyFont="1" applyFill="1" applyAlignment="1">
      <alignment horizontal="center"/>
    </xf>
    <xf numFmtId="0" fontId="8" fillId="0" borderId="0" xfId="20" applyFont="1" applyAlignment="1" applyProtection="1">
      <alignment horizontal="center" vertical="center"/>
      <protection locked="0"/>
    </xf>
    <xf numFmtId="0" fontId="4" fillId="0" borderId="0" xfId="20" applyFont="1">
      <alignment/>
      <protection/>
    </xf>
    <xf numFmtId="0" fontId="4" fillId="0" borderId="0" xfId="20" applyFont="1" applyProtection="1">
      <alignment/>
      <protection locked="0"/>
    </xf>
    <xf numFmtId="0" fontId="4" fillId="0" borderId="0" xfId="0" applyFont="1"/>
    <xf numFmtId="0" fontId="4" fillId="0" borderId="0" xfId="20" applyFont="1" applyAlignment="1" applyProtection="1">
      <alignment horizontal="right"/>
      <protection locked="0"/>
    </xf>
    <xf numFmtId="0" fontId="6" fillId="0" borderId="0" xfId="20" applyFont="1" applyAlignment="1" applyProtection="1">
      <alignment horizontal="right"/>
      <protection locked="0"/>
    </xf>
    <xf numFmtId="0" fontId="7" fillId="0" borderId="0" xfId="20" applyFont="1" applyAlignment="1">
      <alignment horizontal="center" wrapText="1"/>
      <protection/>
    </xf>
    <xf numFmtId="0" fontId="7" fillId="0" borderId="0" xfId="20" applyFont="1" applyAlignment="1">
      <alignment horizontal="center" vertical="center" wrapText="1"/>
      <protection/>
    </xf>
    <xf numFmtId="0" fontId="4" fillId="0" borderId="0" xfId="20" applyFont="1" applyAlignment="1">
      <alignment horizontal="center" wrapText="1"/>
      <protection/>
    </xf>
    <xf numFmtId="49" fontId="4" fillId="0" borderId="0" xfId="20" applyNumberFormat="1" applyFont="1" applyAlignment="1">
      <alignment horizontal="center" vertical="center" wrapText="1"/>
      <protection/>
    </xf>
    <xf numFmtId="49" fontId="4" fillId="0" borderId="5" xfId="20" applyNumberFormat="1" applyFont="1" applyBorder="1" applyAlignment="1">
      <alignment horizontal="center" vertical="center" wrapText="1"/>
      <protection/>
    </xf>
    <xf numFmtId="0" fontId="4" fillId="0" borderId="0" xfId="20" applyFont="1" applyAlignment="1">
      <alignment horizontal="center"/>
      <protection/>
    </xf>
    <xf numFmtId="49" fontId="4" fillId="0" borderId="0" xfId="20" applyNumberFormat="1" applyFont="1" applyAlignment="1" applyProtection="1">
      <alignment wrapText="1"/>
      <protection locked="0"/>
    </xf>
    <xf numFmtId="49" fontId="4" fillId="0" borderId="7" xfId="20" applyNumberFormat="1" applyFont="1" applyBorder="1" applyAlignment="1" applyProtection="1">
      <alignment wrapText="1"/>
      <protection locked="0"/>
    </xf>
    <xf numFmtId="0" fontId="4" fillId="0" borderId="0" xfId="20" applyFont="1" applyAlignment="1" applyProtection="1">
      <alignment horizontal="right" vertical="center" wrapText="1"/>
      <protection locked="0"/>
    </xf>
    <xf numFmtId="0" fontId="4" fillId="0" borderId="0" xfId="20" applyFont="1" applyAlignment="1" applyProtection="1">
      <alignment horizontal="center" vertical="center" wrapText="1"/>
      <protection locked="0"/>
    </xf>
    <xf numFmtId="0" fontId="4" fillId="0" borderId="0" xfId="20" applyFont="1" applyAlignment="1">
      <alignment horizontal="center" vertical="center" wrapText="1"/>
      <protection/>
    </xf>
    <xf numFmtId="49" fontId="7" fillId="0" borderId="7" xfId="20" applyNumberFormat="1" applyFont="1" applyBorder="1" applyAlignment="1" applyProtection="1">
      <alignment vertical="center" wrapText="1"/>
      <protection locked="0"/>
    </xf>
    <xf numFmtId="49" fontId="7" fillId="0" borderId="0" xfId="20" applyNumberFormat="1" applyFont="1" applyAlignment="1" applyProtection="1">
      <alignment vertical="center" wrapText="1"/>
      <protection locked="0"/>
    </xf>
    <xf numFmtId="0" fontId="4" fillId="0" borderId="0" xfId="20" applyFont="1" applyAlignment="1">
      <alignment horizontal="right" vertical="center" wrapText="1"/>
      <protection/>
    </xf>
    <xf numFmtId="49" fontId="8" fillId="0" borderId="0" xfId="20" applyNumberFormat="1" applyFont="1" applyAlignment="1" applyProtection="1">
      <alignment vertical="center"/>
      <protection locked="0"/>
    </xf>
    <xf numFmtId="0" fontId="8" fillId="0" borderId="0" xfId="20" applyFont="1" applyProtection="1">
      <alignment/>
      <protection locked="0"/>
    </xf>
    <xf numFmtId="0" fontId="8" fillId="0" borderId="0" xfId="20" applyFont="1">
      <alignment/>
      <protection/>
    </xf>
    <xf numFmtId="0" fontId="8" fillId="0" borderId="0" xfId="0" applyFont="1"/>
    <xf numFmtId="0" fontId="4" fillId="0" borderId="3" xfId="20" applyFont="1" applyBorder="1" applyAlignment="1">
      <alignment horizontal="center" vertical="center"/>
      <protection/>
    </xf>
    <xf numFmtId="0" fontId="4" fillId="0" borderId="8" xfId="20" applyFont="1" applyBorder="1" applyAlignment="1">
      <alignment horizontal="center" vertical="center"/>
      <protection/>
    </xf>
    <xf numFmtId="0" fontId="4" fillId="0" borderId="3" xfId="20" applyFont="1" applyBorder="1" applyAlignment="1">
      <alignment horizontal="center" vertical="center" wrapText="1"/>
      <protection/>
    </xf>
    <xf numFmtId="0" fontId="4" fillId="0" borderId="8" xfId="20" applyFont="1" applyBorder="1" applyAlignment="1">
      <alignment horizontal="center" vertical="center" wrapText="1"/>
      <protection/>
    </xf>
    <xf numFmtId="0" fontId="7" fillId="0" borderId="6" xfId="20" applyFont="1" applyBorder="1" applyAlignment="1">
      <alignment horizontal="center" vertical="center" wrapText="1"/>
      <protection/>
    </xf>
    <xf numFmtId="0" fontId="7" fillId="0" borderId="5" xfId="20" applyFont="1" applyBorder="1" applyAlignment="1">
      <alignment horizontal="center" vertical="center" wrapText="1"/>
      <protection/>
    </xf>
    <xf numFmtId="49" fontId="4" fillId="0" borderId="9" xfId="20" applyNumberFormat="1" applyFont="1" applyBorder="1" applyAlignment="1" applyProtection="1">
      <alignment horizontal="left" vertical="center" wrapText="1"/>
      <protection locked="0"/>
    </xf>
    <xf numFmtId="49" fontId="4" fillId="0" borderId="9" xfId="20" applyNumberFormat="1" applyFont="1" applyBorder="1" applyAlignment="1" applyProtection="1">
      <alignment horizontal="center" vertical="center" wrapText="1"/>
      <protection locked="0"/>
    </xf>
    <xf numFmtId="3" fontId="7" fillId="0" borderId="9" xfId="20" applyNumberFormat="1" applyFont="1" applyBorder="1" applyAlignment="1">
      <alignment horizontal="right" vertical="center" wrapText="1"/>
      <protection/>
    </xf>
    <xf numFmtId="49" fontId="7" fillId="0" borderId="10" xfId="20" applyNumberFormat="1" applyFont="1" applyBorder="1" applyAlignment="1" applyProtection="1">
      <alignment wrapText="1"/>
      <protection locked="0"/>
    </xf>
    <xf numFmtId="49" fontId="7" fillId="0" borderId="9" xfId="20" applyNumberFormat="1" applyFont="1" applyBorder="1" applyAlignment="1" applyProtection="1">
      <alignment wrapText="1"/>
      <protection locked="0"/>
    </xf>
    <xf numFmtId="3" fontId="4" fillId="0" borderId="11" xfId="20" applyNumberFormat="1" applyFont="1" applyBorder="1" applyAlignment="1" applyProtection="1">
      <alignment horizontal="right" vertical="center"/>
      <protection locked="0"/>
    </xf>
    <xf numFmtId="3" fontId="4" fillId="0" borderId="0" xfId="20" applyNumberFormat="1" applyFont="1" applyAlignment="1" applyProtection="1">
      <alignment horizontal="right" vertical="center" wrapText="1"/>
      <protection locked="0"/>
    </xf>
    <xf numFmtId="0" fontId="4" fillId="2" borderId="0" xfId="20" applyFont="1" applyFill="1">
      <alignment/>
      <protection/>
    </xf>
    <xf numFmtId="0" fontId="4" fillId="2" borderId="0" xfId="20" applyFont="1" applyFill="1" applyProtection="1">
      <alignment/>
      <protection locked="0"/>
    </xf>
    <xf numFmtId="0" fontId="4" fillId="2" borderId="0" xfId="0" applyFont="1" applyFill="1"/>
    <xf numFmtId="49" fontId="7" fillId="0" borderId="12" xfId="20" applyNumberFormat="1" applyFont="1" applyBorder="1" applyAlignment="1" applyProtection="1">
      <alignment vertical="center" wrapText="1"/>
      <protection locked="0"/>
    </xf>
    <xf numFmtId="49" fontId="4" fillId="0" borderId="10" xfId="20" applyNumberFormat="1" applyFont="1" applyBorder="1" applyAlignment="1" applyProtection="1">
      <alignment horizontal="left" vertical="center" wrapText="1"/>
      <protection locked="0"/>
    </xf>
    <xf numFmtId="49" fontId="7" fillId="0" borderId="9" xfId="20" applyNumberFormat="1" applyFont="1" applyBorder="1" applyAlignment="1" applyProtection="1">
      <alignment vertical="center" wrapText="1"/>
      <protection locked="0"/>
    </xf>
    <xf numFmtId="49" fontId="7" fillId="0" borderId="10" xfId="20" applyNumberFormat="1" applyFont="1" applyBorder="1" applyAlignment="1">
      <alignment horizontal="left" wrapText="1"/>
      <protection/>
    </xf>
    <xf numFmtId="49" fontId="7" fillId="0" borderId="9" xfId="20" applyNumberFormat="1" applyFont="1" applyBorder="1" applyAlignment="1">
      <alignment horizontal="left" wrapText="1"/>
      <protection/>
    </xf>
    <xf numFmtId="49" fontId="7" fillId="0" borderId="9" xfId="20" applyNumberFormat="1" applyFont="1" applyBorder="1" applyAlignment="1" applyProtection="1">
      <alignment horizontal="left"/>
      <protection locked="0"/>
    </xf>
    <xf numFmtId="3" fontId="7" fillId="0" borderId="11" xfId="20" applyNumberFormat="1" applyFont="1" applyBorder="1" applyAlignment="1" applyProtection="1">
      <alignment horizontal="right" vertical="center" wrapText="1"/>
      <protection locked="0"/>
    </xf>
    <xf numFmtId="3" fontId="7" fillId="0" borderId="9" xfId="20" applyNumberFormat="1" applyFont="1" applyBorder="1" applyAlignment="1" applyProtection="1">
      <alignment horizontal="right" vertical="center" wrapText="1"/>
      <protection locked="0"/>
    </xf>
    <xf numFmtId="49" fontId="7" fillId="0" borderId="9" xfId="20" applyNumberFormat="1" applyFont="1" applyBorder="1">
      <alignment/>
      <protection/>
    </xf>
    <xf numFmtId="3" fontId="7" fillId="0" borderId="11" xfId="20" applyNumberFormat="1" applyFont="1" applyBorder="1" applyAlignment="1">
      <alignment horizontal="center"/>
      <protection/>
    </xf>
    <xf numFmtId="3" fontId="7" fillId="0" borderId="9" xfId="20" applyNumberFormat="1" applyFont="1" applyBorder="1" applyAlignment="1">
      <alignment horizontal="center"/>
      <protection/>
    </xf>
    <xf numFmtId="49" fontId="9" fillId="0" borderId="9" xfId="20" applyNumberFormat="1" applyFont="1" applyBorder="1" applyAlignment="1" applyProtection="1">
      <alignment horizontal="left" vertical="top" wrapText="1"/>
      <protection locked="0"/>
    </xf>
    <xf numFmtId="49" fontId="9" fillId="0" borderId="13" xfId="20" applyNumberFormat="1" applyFont="1" applyBorder="1" applyAlignment="1" applyProtection="1">
      <alignment horizontal="left" vertical="center" wrapText="1"/>
      <protection locked="0"/>
    </xf>
    <xf numFmtId="49" fontId="9" fillId="0" borderId="9" xfId="20" applyNumberFormat="1" applyFont="1" applyBorder="1" applyAlignment="1" applyProtection="1">
      <alignment horizontal="center" vertical="center" wrapText="1"/>
      <protection locked="0"/>
    </xf>
    <xf numFmtId="3" fontId="10" fillId="0" borderId="9" xfId="20" applyNumberFormat="1" applyFont="1" applyBorder="1" applyAlignment="1">
      <alignment horizontal="right" vertical="center" wrapText="1"/>
      <protection/>
    </xf>
    <xf numFmtId="0" fontId="9" fillId="0" borderId="0" xfId="20" applyFont="1" applyAlignment="1">
      <alignment horizontal="center" wrapText="1"/>
      <protection/>
    </xf>
    <xf numFmtId="3" fontId="10" fillId="2" borderId="9" xfId="20" applyNumberFormat="1" applyFont="1" applyFill="1" applyBorder="1" applyAlignment="1">
      <alignment horizontal="right" vertical="center" wrapText="1"/>
      <protection/>
    </xf>
    <xf numFmtId="0" fontId="9" fillId="0" borderId="0" xfId="20" applyFont="1" applyAlignment="1">
      <alignment horizontal="center"/>
      <protection/>
    </xf>
    <xf numFmtId="49" fontId="9" fillId="2" borderId="9" xfId="20" applyNumberFormat="1" applyFont="1" applyFill="1" applyBorder="1" applyAlignment="1" applyProtection="1">
      <alignment horizontal="left" vertical="top" wrapText="1"/>
      <protection locked="0"/>
    </xf>
    <xf numFmtId="49" fontId="9" fillId="2" borderId="13" xfId="20" applyNumberFormat="1" applyFont="1" applyFill="1" applyBorder="1" applyAlignment="1" applyProtection="1">
      <alignment horizontal="left" vertical="center" wrapText="1"/>
      <protection locked="0"/>
    </xf>
    <xf numFmtId="49" fontId="9" fillId="2" borderId="9" xfId="20" applyNumberFormat="1" applyFont="1" applyFill="1" applyBorder="1" applyAlignment="1" applyProtection="1">
      <alignment horizontal="left" vertical="center" wrapText="1"/>
      <protection locked="0"/>
    </xf>
    <xf numFmtId="49" fontId="9" fillId="0" borderId="9" xfId="20" applyNumberFormat="1" applyFont="1" applyBorder="1" applyAlignment="1" applyProtection="1">
      <alignment horizontal="left" vertical="center" wrapText="1"/>
      <protection locked="0"/>
    </xf>
    <xf numFmtId="49" fontId="9" fillId="2" borderId="9" xfId="20" applyNumberFormat="1" applyFont="1" applyFill="1" applyBorder="1" applyAlignment="1" applyProtection="1">
      <alignment horizontal="center" vertical="center" wrapText="1"/>
      <protection locked="0"/>
    </xf>
    <xf numFmtId="0" fontId="9" fillId="2" borderId="9" xfId="20" applyFont="1" applyFill="1" applyBorder="1" applyAlignment="1" applyProtection="1">
      <alignment horizontal="center" vertical="center"/>
      <protection locked="0"/>
    </xf>
    <xf numFmtId="14" fontId="9" fillId="2" borderId="9" xfId="20" applyNumberFormat="1" applyFont="1" applyFill="1" applyBorder="1" applyAlignment="1" applyProtection="1">
      <alignment horizontal="center" vertical="center"/>
      <protection locked="0"/>
    </xf>
    <xf numFmtId="14" fontId="9" fillId="0" borderId="9" xfId="20" applyNumberFormat="1" applyFont="1" applyBorder="1" applyAlignment="1" applyProtection="1">
      <alignment horizontal="center" vertical="center"/>
      <protection locked="0"/>
    </xf>
    <xf numFmtId="3" fontId="9" fillId="0" borderId="9" xfId="20" applyNumberFormat="1" applyFont="1" applyBorder="1" applyAlignment="1" applyProtection="1">
      <alignment horizontal="right" vertical="center" wrapText="1"/>
      <protection locked="0"/>
    </xf>
    <xf numFmtId="3" fontId="9" fillId="0" borderId="11" xfId="20" applyNumberFormat="1" applyFont="1" applyBorder="1" applyAlignment="1" applyProtection="1">
      <alignment horizontal="right" vertical="center"/>
      <protection locked="0"/>
    </xf>
    <xf numFmtId="0" fontId="9" fillId="0" borderId="0" xfId="20" applyFont="1" applyAlignment="1" applyProtection="1">
      <alignment horizontal="center" vertical="center" wrapText="1"/>
      <protection locked="0"/>
    </xf>
    <xf numFmtId="0" fontId="9" fillId="0" borderId="0" xfId="20" applyFont="1" applyAlignment="1">
      <alignment horizontal="center" vertical="center" wrapText="1"/>
      <protection/>
    </xf>
    <xf numFmtId="49" fontId="9" fillId="0" borderId="13" xfId="20" applyNumberFormat="1" applyFont="1" applyBorder="1" applyAlignment="1" applyProtection="1">
      <alignment horizontal="left" vertical="top" wrapText="1"/>
      <protection locked="0"/>
    </xf>
    <xf numFmtId="49" fontId="3" fillId="0" borderId="6" xfId="20" applyNumberFormat="1" applyFont="1" applyBorder="1" applyAlignment="1" applyProtection="1">
      <alignment vertical="center" wrapText="1"/>
      <protection locked="0"/>
    </xf>
    <xf numFmtId="49" fontId="11" fillId="0" borderId="1" xfId="21" applyNumberFormat="1" applyFont="1" applyBorder="1" applyAlignment="1">
      <alignment vertical="center" wrapText="1"/>
      <protection/>
    </xf>
    <xf numFmtId="49" fontId="11" fillId="0" borderId="2" xfId="21" applyNumberFormat="1" applyFont="1" applyBorder="1" applyAlignment="1">
      <alignment vertical="center" wrapText="1"/>
      <protection/>
    </xf>
    <xf numFmtId="3" fontId="3" fillId="0" borderId="6" xfId="20" applyNumberFormat="1" applyFont="1" applyBorder="1" applyAlignment="1">
      <alignment horizontal="right" vertical="center" wrapText="1"/>
      <protection/>
    </xf>
    <xf numFmtId="0" fontId="11" fillId="0" borderId="0" xfId="20" applyFont="1" applyProtection="1">
      <alignment/>
      <protection locked="0"/>
    </xf>
    <xf numFmtId="0" fontId="11" fillId="0" borderId="0" xfId="20" applyFont="1">
      <alignment/>
      <protection/>
    </xf>
    <xf numFmtId="0" fontId="11" fillId="0" borderId="0" xfId="0" applyFont="1"/>
    <xf numFmtId="3" fontId="9" fillId="2" borderId="9" xfId="20" applyNumberFormat="1" applyFont="1" applyFill="1" applyBorder="1" applyAlignment="1" applyProtection="1">
      <alignment horizontal="right" vertical="center"/>
      <protection locked="0"/>
    </xf>
    <xf numFmtId="3" fontId="9" fillId="0" borderId="9" xfId="20" applyNumberFormat="1" applyFont="1" applyBorder="1" applyAlignment="1" applyProtection="1">
      <alignment horizontal="right" vertical="center"/>
      <protection locked="0"/>
    </xf>
    <xf numFmtId="3" fontId="9" fillId="2" borderId="9" xfId="0" applyNumberFormat="1" applyFont="1" applyFill="1" applyBorder="1" applyAlignment="1">
      <alignment horizontal="right" vertical="center"/>
    </xf>
    <xf numFmtId="3" fontId="4" fillId="0" borderId="14" xfId="20" applyNumberFormat="1" applyFont="1" applyBorder="1" applyAlignment="1" applyProtection="1">
      <alignment horizontal="right" vertical="center" wrapText="1"/>
      <protection locked="0"/>
    </xf>
    <xf numFmtId="3" fontId="4" fillId="0" borderId="7" xfId="20" applyNumberFormat="1" applyFont="1" applyBorder="1" applyAlignment="1">
      <alignment horizontal="right" wrapText="1"/>
      <protection/>
    </xf>
    <xf numFmtId="3" fontId="4" fillId="0" borderId="7" xfId="20" applyNumberFormat="1" applyFont="1" applyBorder="1" applyAlignment="1">
      <alignment horizontal="right" vertical="center" wrapText="1"/>
      <protection/>
    </xf>
  </cellXfs>
  <cellStyles count="8">
    <cellStyle name="Normal" xfId="0" builtinId="0"/>
    <cellStyle name="Percent" xfId="15" builtinId="5"/>
    <cellStyle name="Currency" xfId="16" builtinId="4"/>
    <cellStyle name="Currency [0]" xfId="17" builtinId="7"/>
    <cellStyle name="Comma" xfId="18" builtinId="3"/>
    <cellStyle name="Comma [0]" xfId="19" builtinId="6"/>
    <cellStyle name="Normal_Pamatformas" xfId="20"/>
    <cellStyle name="Normal_Veidlapa_2008_oktobris_(5.piel)_(2)" xfId="2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4" Type="http://schemas.openxmlformats.org/officeDocument/2006/relationships/sharedStrings" Target="sharedStrings.xml" /><Relationship Id="rId2" Type="http://schemas.openxmlformats.org/officeDocument/2006/relationships/styles" Target="styles.xml" /><Relationship Id="rId3" Type="http://schemas.openxmlformats.org/officeDocument/2006/relationships/worksheet" Target="worksheets/sheet1.xml" /><Relationship Id="rId1" Type="http://schemas.openxmlformats.org/officeDocument/2006/relationships/theme" Target="theme/theme1.xml" /><Relationship Id="rId5" Type="http://schemas.openxmlformats.org/officeDocument/2006/relationships/calcChain" Target="calcChain.xml" /></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2CDB824C-14FF-4F0B-8996-242C53E709F8}">
  <dimension ref="A1:IE309"/>
  <sheetViews>
    <sheetView tabSelected="1" zoomScale="99" zoomScaleNormal="99" workbookViewId="0" topLeftCell="A300">
      <selection pane="topLeft" activeCell="J309" sqref="J309:K309"/>
    </sheetView>
  </sheetViews>
  <sheetFormatPr defaultColWidth="9.18428571428571" defaultRowHeight="14"/>
  <cols>
    <col min="1" max="1" width="19.2857142857143" style="10" customWidth="1"/>
    <col min="2" max="2" width="39.2857142857143" style="10" customWidth="1"/>
    <col min="3" max="3" width="12.1428571428571" style="10" customWidth="1"/>
    <col min="4" max="9" width="11.2857142857143" style="11" bestFit="1" customWidth="1"/>
    <col min="10" max="11" width="12.4285714285714" style="11" bestFit="1" customWidth="1"/>
    <col min="12" max="12" width="9.14285714285714" style="11"/>
    <col min="13" max="13" width="9.14285714285714" style="10"/>
    <col min="14" max="15" width="9.14285714285714" style="11"/>
    <col min="16" max="16" width="9.14285714285714" style="10"/>
    <col min="17" max="238" width="9.14285714285714" style="11"/>
    <col min="239" max="16384" width="9.14285714285714" style="12"/>
  </cols>
  <sheetData>
    <row r="1" spans="3:16 238:238" ht="14">
      <c r="C1" s="11"/>
      <c r="J1" s="12"/>
      <c r="K1" s="13" t="s">
        <v>99</v>
      </c>
      <c r="L1" s="10"/>
      <c r="M1" s="11"/>
      <c r="O1" s="10"/>
      <c r="P1" s="11"/>
      <c r="ID1" s="12"/>
    </row>
    <row r="2" spans="3:16 238:238" ht="14">
      <c r="C2" s="11"/>
      <c r="J2" s="12"/>
      <c r="K2" s="13" t="s">
        <v>295</v>
      </c>
      <c r="L2" s="10"/>
      <c r="M2" s="11"/>
      <c r="O2" s="10"/>
      <c r="P2" s="11"/>
      <c r="ID2" s="12"/>
    </row>
    <row r="3" spans="3:16 238:238" ht="14">
      <c r="C3" s="11"/>
      <c r="K3" s="13"/>
      <c r="L3" s="10"/>
      <c r="M3" s="11"/>
      <c r="O3" s="10"/>
      <c r="P3" s="11"/>
      <c r="ID3" s="12"/>
    </row>
    <row r="4" spans="1:237" s="48" customFormat="1" ht="20">
      <c r="A4" s="8" t="s">
        <v>345</v>
      </c>
      <c r="B4" s="8"/>
      <c r="C4" s="8"/>
      <c r="D4" s="8"/>
      <c r="E4" s="8"/>
      <c r="F4" s="8"/>
      <c r="G4" s="8"/>
      <c r="H4" s="8"/>
      <c r="I4" s="8"/>
      <c r="J4" s="8"/>
      <c r="K4" s="8"/>
      <c r="L4" s="46"/>
      <c r="M4" s="47"/>
      <c r="N4" s="47"/>
      <c r="O4" s="46"/>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47"/>
      <c r="DK4" s="47"/>
      <c r="DL4" s="47"/>
      <c r="DM4" s="47"/>
      <c r="DN4" s="47"/>
      <c r="DO4" s="47"/>
      <c r="DP4" s="47"/>
      <c r="DQ4" s="47"/>
      <c r="DR4" s="47"/>
      <c r="DS4" s="47"/>
      <c r="DT4" s="47"/>
      <c r="DU4" s="47"/>
      <c r="DV4" s="47"/>
      <c r="DW4" s="47"/>
      <c r="DX4" s="47"/>
      <c r="DY4" s="47"/>
      <c r="DZ4" s="47"/>
      <c r="EA4" s="47"/>
      <c r="EB4" s="47"/>
      <c r="EC4" s="47"/>
      <c r="ED4" s="47"/>
      <c r="EE4" s="47"/>
      <c r="EF4" s="47"/>
      <c r="EG4" s="47"/>
      <c r="EH4" s="47"/>
      <c r="EI4" s="47"/>
      <c r="EJ4" s="47"/>
      <c r="EK4" s="47"/>
      <c r="EL4" s="47"/>
      <c r="EM4" s="47"/>
      <c r="EN4" s="47"/>
      <c r="EO4" s="47"/>
      <c r="EP4" s="47"/>
      <c r="EQ4" s="47"/>
      <c r="ER4" s="47"/>
      <c r="ES4" s="47"/>
      <c r="ET4" s="47"/>
      <c r="EU4" s="47"/>
      <c r="EV4" s="47"/>
      <c r="EW4" s="47"/>
      <c r="EX4" s="47"/>
      <c r="EY4" s="47"/>
      <c r="EZ4" s="47"/>
      <c r="FA4" s="47"/>
      <c r="FB4" s="47"/>
      <c r="FC4" s="47"/>
      <c r="FD4" s="47"/>
      <c r="FE4" s="47"/>
      <c r="FF4" s="47"/>
      <c r="FG4" s="47"/>
      <c r="FH4" s="47"/>
      <c r="FI4" s="47"/>
      <c r="FJ4" s="47"/>
      <c r="FK4" s="47"/>
      <c r="FL4" s="47"/>
      <c r="FM4" s="47"/>
      <c r="FN4" s="47"/>
      <c r="FO4" s="47"/>
      <c r="FP4" s="47"/>
      <c r="FQ4" s="47"/>
      <c r="FR4" s="47"/>
      <c r="FS4" s="47"/>
      <c r="FT4" s="47"/>
      <c r="FU4" s="47"/>
      <c r="FV4" s="47"/>
      <c r="FW4" s="47"/>
      <c r="FX4" s="47"/>
      <c r="FY4" s="47"/>
      <c r="FZ4" s="47"/>
      <c r="GA4" s="47"/>
      <c r="GB4" s="47"/>
      <c r="GC4" s="47"/>
      <c r="GD4" s="47"/>
      <c r="GE4" s="47"/>
      <c r="GF4" s="47"/>
      <c r="GG4" s="47"/>
      <c r="GH4" s="47"/>
      <c r="GI4" s="47"/>
      <c r="GJ4" s="47"/>
      <c r="GK4" s="47"/>
      <c r="GL4" s="47"/>
      <c r="GM4" s="47"/>
      <c r="GN4" s="47"/>
      <c r="GO4" s="47"/>
      <c r="GP4" s="47"/>
      <c r="GQ4" s="47"/>
      <c r="GR4" s="47"/>
      <c r="GS4" s="47"/>
      <c r="GT4" s="47"/>
      <c r="GU4" s="47"/>
      <c r="GV4" s="47"/>
      <c r="GW4" s="47"/>
      <c r="GX4" s="47"/>
      <c r="GY4" s="47"/>
      <c r="GZ4" s="47"/>
      <c r="HA4" s="47"/>
      <c r="HB4" s="47"/>
      <c r="HC4" s="47"/>
      <c r="HD4" s="47"/>
      <c r="HE4" s="47"/>
      <c r="HF4" s="47"/>
      <c r="HG4" s="47"/>
      <c r="HH4" s="47"/>
      <c r="HI4" s="47"/>
      <c r="HJ4" s="47"/>
      <c r="HK4" s="47"/>
      <c r="HL4" s="47"/>
      <c r="HM4" s="47"/>
      <c r="HN4" s="47"/>
      <c r="HO4" s="47"/>
      <c r="HP4" s="47"/>
      <c r="HQ4" s="47"/>
      <c r="HR4" s="47"/>
      <c r="HS4" s="47"/>
      <c r="HT4" s="47"/>
      <c r="HU4" s="47"/>
      <c r="HV4" s="47"/>
      <c r="HW4" s="47"/>
      <c r="HX4" s="47"/>
      <c r="HY4" s="47"/>
      <c r="HZ4" s="47"/>
      <c r="IA4" s="47"/>
      <c r="IB4" s="47"/>
      <c r="IC4" s="47"/>
    </row>
    <row r="5" spans="11:11" ht="14">
      <c r="K5" s="14"/>
    </row>
    <row r="6" spans="1:11" ht="14">
      <c r="A6" s="7" t="s">
        <v>0</v>
      </c>
      <c r="B6" s="6" t="s">
        <v>1</v>
      </c>
      <c r="C6" s="5" t="s">
        <v>2</v>
      </c>
      <c r="D6" s="3" t="s">
        <v>344</v>
      </c>
      <c r="E6" s="2"/>
      <c r="F6" s="2"/>
      <c r="G6" s="2"/>
      <c r="H6" s="2"/>
      <c r="I6" s="2"/>
      <c r="J6" s="2"/>
      <c r="K6" s="1"/>
    </row>
    <row r="7" spans="1:16" s="17" customFormat="1" ht="28">
      <c r="A7" s="7"/>
      <c r="B7" s="6"/>
      <c r="C7" s="4"/>
      <c r="D7" s="33">
        <v>2026</v>
      </c>
      <c r="E7" s="33">
        <v>2027</v>
      </c>
      <c r="F7" s="33">
        <v>2028</v>
      </c>
      <c r="G7" s="33">
        <v>2029</v>
      </c>
      <c r="H7" s="33">
        <v>2030</v>
      </c>
      <c r="I7" s="33">
        <v>2031</v>
      </c>
      <c r="J7" s="35" t="s">
        <v>346</v>
      </c>
      <c r="K7" s="37" t="s">
        <v>100</v>
      </c>
      <c r="L7" s="15"/>
      <c r="M7" s="16"/>
      <c r="N7" s="15"/>
      <c r="O7" s="15"/>
      <c r="P7" s="16"/>
    </row>
    <row r="8" spans="1:16" s="17" customFormat="1" ht="14">
      <c r="A8" s="19"/>
      <c r="B8" s="18"/>
      <c r="C8" s="19"/>
      <c r="D8" s="34"/>
      <c r="E8" s="34"/>
      <c r="F8" s="34"/>
      <c r="G8" s="34"/>
      <c r="H8" s="34"/>
      <c r="I8" s="34"/>
      <c r="J8" s="36"/>
      <c r="K8" s="38"/>
      <c r="L8" s="15"/>
      <c r="M8" s="16"/>
      <c r="N8" s="15"/>
      <c r="O8" s="15"/>
      <c r="P8" s="16"/>
    </row>
    <row r="9" spans="1:16" s="17" customFormat="1" ht="14">
      <c r="A9" s="57" t="s">
        <v>101</v>
      </c>
      <c r="B9" s="52"/>
      <c r="C9" s="53"/>
      <c r="D9" s="58">
        <f>SUM(D10:D283)</f>
        <v>84321025.317445025</v>
      </c>
      <c r="E9" s="58">
        <f t="shared" si="0" ref="E9:K9">SUM(E10:E283)</f>
        <v>81178526.68698509</v>
      </c>
      <c r="F9" s="58">
        <f t="shared" si="0"/>
        <v>75448539.962568432</v>
      </c>
      <c r="G9" s="58">
        <f t="shared" si="0"/>
        <v>73831928.256727651</v>
      </c>
      <c r="H9" s="58">
        <f t="shared" si="0"/>
        <v>67788455.221486986</v>
      </c>
      <c r="I9" s="58">
        <f t="shared" si="0"/>
        <v>61854062.083659686</v>
      </c>
      <c r="J9" s="58">
        <f t="shared" si="0"/>
        <v>447816114.74667484</v>
      </c>
      <c r="K9" s="59">
        <f t="shared" si="0"/>
        <v>892238652.27554846</v>
      </c>
      <c r="L9" s="20"/>
      <c r="M9" s="20"/>
      <c r="N9" s="20"/>
      <c r="O9" s="20"/>
      <c r="P9" s="20"/>
    </row>
    <row r="10" spans="1:11" s="64" customFormat="1" ht="26">
      <c r="A10" s="60" t="s">
        <v>3</v>
      </c>
      <c r="B10" s="61" t="s">
        <v>4</v>
      </c>
      <c r="C10" s="62" t="s">
        <v>5</v>
      </c>
      <c r="D10" s="87">
        <v>328513.84999999998</v>
      </c>
      <c r="E10" s="87">
        <v>0</v>
      </c>
      <c r="F10" s="87">
        <v>0</v>
      </c>
      <c r="G10" s="87">
        <v>0</v>
      </c>
      <c r="H10" s="87">
        <v>0</v>
      </c>
      <c r="I10" s="87">
        <v>0</v>
      </c>
      <c r="J10" s="87">
        <v>0</v>
      </c>
      <c r="K10" s="63">
        <f t="shared" si="1" ref="K10:K68">SUM(D10:J10)</f>
        <v>328513.84999999998</v>
      </c>
    </row>
    <row r="11" spans="1:11" s="64" customFormat="1" ht="26">
      <c r="A11" s="60" t="s">
        <v>3</v>
      </c>
      <c r="B11" s="61" t="s">
        <v>6</v>
      </c>
      <c r="C11" s="62" t="s">
        <v>7</v>
      </c>
      <c r="D11" s="87">
        <v>5573970.8099999996</v>
      </c>
      <c r="E11" s="87">
        <v>5443718.8399999999</v>
      </c>
      <c r="F11" s="87">
        <v>5316878.4700000007</v>
      </c>
      <c r="G11" s="87">
        <v>5183218.5699999994</v>
      </c>
      <c r="H11" s="87">
        <v>5052973.9399999995</v>
      </c>
      <c r="I11" s="87">
        <v>4922729.3099999996</v>
      </c>
      <c r="J11" s="87">
        <v>25105349.100000001</v>
      </c>
      <c r="K11" s="63">
        <f t="shared" si="1"/>
        <v>56598839.039999992</v>
      </c>
    </row>
    <row r="12" spans="1:11" s="64" customFormat="1" ht="26">
      <c r="A12" s="60" t="s">
        <v>102</v>
      </c>
      <c r="B12" s="61" t="s">
        <v>8</v>
      </c>
      <c r="C12" s="62" t="s">
        <v>9</v>
      </c>
      <c r="D12" s="87">
        <v>1390751.23</v>
      </c>
      <c r="E12" s="87">
        <v>1340112.57</v>
      </c>
      <c r="F12" s="87">
        <v>0</v>
      </c>
      <c r="G12" s="87">
        <v>0</v>
      </c>
      <c r="H12" s="87">
        <v>0</v>
      </c>
      <c r="I12" s="87">
        <v>0</v>
      </c>
      <c r="J12" s="87">
        <v>0</v>
      </c>
      <c r="K12" s="63">
        <f t="shared" si="1"/>
        <v>2730863.80</v>
      </c>
    </row>
    <row r="13" spans="1:11" s="64" customFormat="1" ht="26">
      <c r="A13" s="60" t="s">
        <v>103</v>
      </c>
      <c r="B13" s="61" t="s">
        <v>10</v>
      </c>
      <c r="C13" s="62" t="s">
        <v>11</v>
      </c>
      <c r="D13" s="87">
        <v>471319.31</v>
      </c>
      <c r="E13" s="87">
        <v>452209.62</v>
      </c>
      <c r="F13" s="87">
        <v>433152.07999999775</v>
      </c>
      <c r="G13" s="87">
        <v>0</v>
      </c>
      <c r="H13" s="87">
        <v>0</v>
      </c>
      <c r="I13" s="87">
        <v>0</v>
      </c>
      <c r="J13" s="87">
        <v>0</v>
      </c>
      <c r="K13" s="63">
        <f t="shared" si="1"/>
        <v>1356681.0099999977</v>
      </c>
    </row>
    <row r="14" spans="1:11" s="64" customFormat="1" ht="26">
      <c r="A14" s="60" t="s">
        <v>12</v>
      </c>
      <c r="B14" s="61" t="s">
        <v>104</v>
      </c>
      <c r="C14" s="62" t="s">
        <v>13</v>
      </c>
      <c r="D14" s="87">
        <v>2056549.69</v>
      </c>
      <c r="E14" s="87">
        <v>2017101.3900000001</v>
      </c>
      <c r="F14" s="87">
        <v>1979678.16</v>
      </c>
      <c r="G14" s="87">
        <v>1938150.79</v>
      </c>
      <c r="H14" s="87">
        <v>1898729.5000000002</v>
      </c>
      <c r="I14" s="87">
        <v>1859362.19</v>
      </c>
      <c r="J14" s="87">
        <v>23785244.759999998</v>
      </c>
      <c r="K14" s="63">
        <f t="shared" si="1"/>
        <v>35534816.479999997</v>
      </c>
    </row>
    <row r="15" spans="1:11" s="64" customFormat="1" ht="26">
      <c r="A15" s="60" t="s">
        <v>12</v>
      </c>
      <c r="B15" s="61" t="s">
        <v>105</v>
      </c>
      <c r="C15" s="62" t="s">
        <v>14</v>
      </c>
      <c r="D15" s="87">
        <v>2521886.12</v>
      </c>
      <c r="E15" s="87">
        <v>2474863.8600000003</v>
      </c>
      <c r="F15" s="87">
        <v>2430448.60</v>
      </c>
      <c r="G15" s="87">
        <v>2380755</v>
      </c>
      <c r="H15" s="87">
        <v>2333764.9299999997</v>
      </c>
      <c r="I15" s="87">
        <v>2286839.2200000002</v>
      </c>
      <c r="J15" s="87">
        <v>31694060.340000011</v>
      </c>
      <c r="K15" s="63">
        <f t="shared" si="1"/>
        <v>46122618.070000008</v>
      </c>
    </row>
    <row r="16" spans="1:11" s="64" customFormat="1" ht="26">
      <c r="A16" s="60" t="s">
        <v>12</v>
      </c>
      <c r="B16" s="61" t="s">
        <v>15</v>
      </c>
      <c r="C16" s="62" t="s">
        <v>16</v>
      </c>
      <c r="D16" s="87">
        <v>807256.47999999986</v>
      </c>
      <c r="E16" s="87">
        <v>780093.57</v>
      </c>
      <c r="F16" s="87">
        <v>752986.42999999993</v>
      </c>
      <c r="G16" s="87">
        <v>367724.14</v>
      </c>
      <c r="H16" s="87">
        <v>0</v>
      </c>
      <c r="I16" s="87">
        <v>0</v>
      </c>
      <c r="J16" s="87">
        <v>0</v>
      </c>
      <c r="K16" s="63">
        <f t="shared" si="1"/>
        <v>2708060.6199999996</v>
      </c>
    </row>
    <row r="17" spans="1:11" s="64" customFormat="1" ht="65">
      <c r="A17" s="60" t="s">
        <v>12</v>
      </c>
      <c r="B17" s="61" t="s">
        <v>22</v>
      </c>
      <c r="C17" s="62" t="s">
        <v>17</v>
      </c>
      <c r="D17" s="87">
        <v>787198.27</v>
      </c>
      <c r="E17" s="87">
        <v>763684.31</v>
      </c>
      <c r="F17" s="87">
        <v>740250.87000000023</v>
      </c>
      <c r="G17" s="87">
        <v>716624.23</v>
      </c>
      <c r="H17" s="87">
        <v>330.82</v>
      </c>
      <c r="I17" s="87">
        <v>0</v>
      </c>
      <c r="J17" s="87">
        <v>0</v>
      </c>
      <c r="K17" s="63">
        <f t="shared" si="1"/>
        <v>3008088.50</v>
      </c>
    </row>
    <row r="18" spans="1:11" s="64" customFormat="1" ht="26">
      <c r="A18" s="60" t="s">
        <v>12</v>
      </c>
      <c r="B18" s="61" t="s">
        <v>106</v>
      </c>
      <c r="C18" s="62" t="s">
        <v>17</v>
      </c>
      <c r="D18" s="87">
        <v>252400.67999999996</v>
      </c>
      <c r="E18" s="87">
        <v>244861.38000000003</v>
      </c>
      <c r="F18" s="87">
        <v>237347.85999999996</v>
      </c>
      <c r="G18" s="87">
        <v>229772.41999999998</v>
      </c>
      <c r="H18" s="87">
        <v>106.07000000000001</v>
      </c>
      <c r="I18" s="87">
        <v>0</v>
      </c>
      <c r="J18" s="87">
        <v>0</v>
      </c>
      <c r="K18" s="63">
        <f t="shared" si="1"/>
        <v>964488.4099999998</v>
      </c>
    </row>
    <row r="19" spans="1:11" s="64" customFormat="1" ht="26">
      <c r="A19" s="60" t="s">
        <v>12</v>
      </c>
      <c r="B19" s="61" t="s">
        <v>18</v>
      </c>
      <c r="C19" s="62" t="s">
        <v>19</v>
      </c>
      <c r="D19" s="87">
        <v>154151.56</v>
      </c>
      <c r="E19" s="87">
        <v>149682.32000000007</v>
      </c>
      <c r="F19" s="87">
        <v>145228.35999999999</v>
      </c>
      <c r="G19" s="87">
        <v>140737.67000000004</v>
      </c>
      <c r="H19" s="87">
        <v>64.239999999999995</v>
      </c>
      <c r="I19" s="87">
        <v>0</v>
      </c>
      <c r="J19" s="87">
        <v>0</v>
      </c>
      <c r="K19" s="63">
        <f t="shared" si="1"/>
        <v>589864.15000000014</v>
      </c>
    </row>
    <row r="20" spans="1:11" s="64" customFormat="1" ht="52">
      <c r="A20" s="60" t="s">
        <v>12</v>
      </c>
      <c r="B20" s="61" t="s">
        <v>20</v>
      </c>
      <c r="C20" s="62" t="s">
        <v>21</v>
      </c>
      <c r="D20" s="87">
        <v>1281760.83</v>
      </c>
      <c r="E20" s="87">
        <v>1275440.77</v>
      </c>
      <c r="F20" s="87">
        <v>1269146.70</v>
      </c>
      <c r="G20" s="87">
        <v>1262792.04</v>
      </c>
      <c r="H20" s="87">
        <v>314802.56</v>
      </c>
      <c r="I20" s="87">
        <v>0</v>
      </c>
      <c r="J20" s="87">
        <v>0</v>
      </c>
      <c r="K20" s="63">
        <f t="shared" si="1"/>
        <v>5403942.8999999994</v>
      </c>
    </row>
    <row r="21" spans="1:11" s="64" customFormat="1" ht="13">
      <c r="A21" s="60" t="s">
        <v>12</v>
      </c>
      <c r="B21" s="61" t="s">
        <v>107</v>
      </c>
      <c r="C21" s="62" t="s">
        <v>23</v>
      </c>
      <c r="D21" s="87">
        <v>80364.87</v>
      </c>
      <c r="E21" s="87">
        <v>80161.78</v>
      </c>
      <c r="F21" s="87">
        <v>79959.810000000012</v>
      </c>
      <c r="G21" s="87">
        <v>79755.34</v>
      </c>
      <c r="H21" s="87">
        <v>59694.380000000005</v>
      </c>
      <c r="I21" s="87">
        <v>0</v>
      </c>
      <c r="J21" s="87">
        <v>0</v>
      </c>
      <c r="K21" s="63">
        <f t="shared" si="1"/>
        <v>379936.18000000005</v>
      </c>
    </row>
    <row r="22" spans="1:11" s="64" customFormat="1" ht="39">
      <c r="A22" s="60" t="s">
        <v>12</v>
      </c>
      <c r="B22" s="61" t="s">
        <v>108</v>
      </c>
      <c r="C22" s="62" t="s">
        <v>23</v>
      </c>
      <c r="D22" s="87">
        <v>593958.62999999989</v>
      </c>
      <c r="E22" s="87">
        <v>592457.64</v>
      </c>
      <c r="F22" s="87">
        <v>590964.90</v>
      </c>
      <c r="G22" s="87">
        <v>589453.63000000012</v>
      </c>
      <c r="H22" s="87">
        <v>441187.70999999996</v>
      </c>
      <c r="I22" s="87">
        <v>0</v>
      </c>
      <c r="J22" s="87">
        <v>0</v>
      </c>
      <c r="K22" s="63">
        <f t="shared" si="1"/>
        <v>2808022.51</v>
      </c>
    </row>
    <row r="23" spans="1:11" s="64" customFormat="1" ht="117">
      <c r="A23" s="60" t="s">
        <v>12</v>
      </c>
      <c r="B23" s="61" t="s">
        <v>109</v>
      </c>
      <c r="C23" s="62" t="s">
        <v>24</v>
      </c>
      <c r="D23" s="87">
        <v>494511.79</v>
      </c>
      <c r="E23" s="87">
        <v>493208.22000000003</v>
      </c>
      <c r="F23" s="87">
        <v>491911.82</v>
      </c>
      <c r="G23" s="87">
        <v>490599.34</v>
      </c>
      <c r="H23" s="87">
        <v>367165.67000000004</v>
      </c>
      <c r="I23" s="87">
        <v>0</v>
      </c>
      <c r="J23" s="87">
        <v>0</v>
      </c>
      <c r="K23" s="63">
        <f t="shared" si="1"/>
        <v>2337396.8400000003</v>
      </c>
    </row>
    <row r="24" spans="1:11" s="64" customFormat="1" ht="52">
      <c r="A24" s="60" t="s">
        <v>12</v>
      </c>
      <c r="B24" s="61" t="s">
        <v>110</v>
      </c>
      <c r="C24" s="62" t="s">
        <v>24</v>
      </c>
      <c r="D24" s="87">
        <v>145275.06</v>
      </c>
      <c r="E24" s="87">
        <v>144892.12</v>
      </c>
      <c r="F24" s="87">
        <v>144511.25000000003</v>
      </c>
      <c r="G24" s="87">
        <v>144125.68999999997</v>
      </c>
      <c r="H24" s="87">
        <v>107864.00000000001</v>
      </c>
      <c r="I24" s="87">
        <v>0</v>
      </c>
      <c r="J24" s="87">
        <v>0</v>
      </c>
      <c r="K24" s="63">
        <f t="shared" si="1"/>
        <v>686668.12</v>
      </c>
    </row>
    <row r="25" spans="1:11" s="64" customFormat="1" ht="26">
      <c r="A25" s="60" t="s">
        <v>12</v>
      </c>
      <c r="B25" s="61" t="s">
        <v>111</v>
      </c>
      <c r="C25" s="62" t="s">
        <v>25</v>
      </c>
      <c r="D25" s="87">
        <v>1345356.1400000001</v>
      </c>
      <c r="E25" s="87">
        <v>1337649.95</v>
      </c>
      <c r="F25" s="87">
        <v>1330202.23</v>
      </c>
      <c r="G25" s="87">
        <v>1322227.04</v>
      </c>
      <c r="H25" s="87">
        <v>1314526.1300000001</v>
      </c>
      <c r="I25" s="87">
        <v>1306835.77</v>
      </c>
      <c r="J25" s="87">
        <v>11415408.17</v>
      </c>
      <c r="K25" s="63">
        <f t="shared" si="1"/>
        <v>19372205.43</v>
      </c>
    </row>
    <row r="26" spans="1:11" s="64" customFormat="1" ht="39">
      <c r="A26" s="60" t="s">
        <v>12</v>
      </c>
      <c r="B26" s="61" t="s">
        <v>112</v>
      </c>
      <c r="C26" s="62" t="s">
        <v>25</v>
      </c>
      <c r="D26" s="87">
        <v>5.63</v>
      </c>
      <c r="E26" s="87">
        <v>0</v>
      </c>
      <c r="F26" s="87">
        <v>0</v>
      </c>
      <c r="G26" s="87">
        <v>0</v>
      </c>
      <c r="H26" s="87">
        <v>0</v>
      </c>
      <c r="I26" s="87">
        <v>0</v>
      </c>
      <c r="J26" s="87">
        <v>0</v>
      </c>
      <c r="K26" s="63">
        <f t="shared" si="1"/>
        <v>5.63</v>
      </c>
    </row>
    <row r="27" spans="1:11" s="64" customFormat="1" ht="39">
      <c r="A27" s="60" t="s">
        <v>12</v>
      </c>
      <c r="B27" s="61" t="s">
        <v>113</v>
      </c>
      <c r="C27" s="62" t="s">
        <v>25</v>
      </c>
      <c r="D27" s="87">
        <v>0.83</v>
      </c>
      <c r="E27" s="87">
        <v>0</v>
      </c>
      <c r="F27" s="87">
        <v>0</v>
      </c>
      <c r="G27" s="87">
        <v>0</v>
      </c>
      <c r="H27" s="87">
        <v>0</v>
      </c>
      <c r="I27" s="87">
        <v>0</v>
      </c>
      <c r="J27" s="87">
        <v>0</v>
      </c>
      <c r="K27" s="63">
        <f t="shared" si="1"/>
        <v>0.83</v>
      </c>
    </row>
    <row r="28" spans="1:11" s="64" customFormat="1" ht="26">
      <c r="A28" s="60" t="s">
        <v>12</v>
      </c>
      <c r="B28" s="61" t="s">
        <v>26</v>
      </c>
      <c r="C28" s="62" t="s">
        <v>27</v>
      </c>
      <c r="D28" s="87">
        <v>7042950.4100000001</v>
      </c>
      <c r="E28" s="87">
        <v>7001247.3500000006</v>
      </c>
      <c r="F28" s="87">
        <v>6961057.1200000001</v>
      </c>
      <c r="G28" s="87">
        <v>6917784.1200000001</v>
      </c>
      <c r="H28" s="87">
        <v>6876109.5999999996</v>
      </c>
      <c r="I28" s="87">
        <v>6834492.1800000006</v>
      </c>
      <c r="J28" s="87">
        <v>66057104.859999992</v>
      </c>
      <c r="K28" s="63">
        <f t="shared" si="1"/>
        <v>107690745.63999999</v>
      </c>
    </row>
    <row r="29" spans="1:11" s="64" customFormat="1" ht="39">
      <c r="A29" s="60" t="s">
        <v>12</v>
      </c>
      <c r="B29" s="61" t="s">
        <v>28</v>
      </c>
      <c r="C29" s="62" t="s">
        <v>29</v>
      </c>
      <c r="D29" s="87">
        <v>127137.02000000002</v>
      </c>
      <c r="E29" s="87">
        <v>126653.82</v>
      </c>
      <c r="F29" s="87">
        <v>126173.93000000001</v>
      </c>
      <c r="G29" s="87">
        <v>125686.73999999999</v>
      </c>
      <c r="H29" s="87">
        <v>125203.85999999999</v>
      </c>
      <c r="I29" s="87">
        <v>31242.43</v>
      </c>
      <c r="J29" s="87">
        <v>0</v>
      </c>
      <c r="K29" s="63">
        <f t="shared" si="1"/>
        <v>662097.80000000005</v>
      </c>
    </row>
    <row r="30" spans="1:11" s="64" customFormat="1" ht="26">
      <c r="A30" s="60" t="s">
        <v>12</v>
      </c>
      <c r="B30" s="61" t="s">
        <v>30</v>
      </c>
      <c r="C30" s="62" t="s">
        <v>31</v>
      </c>
      <c r="D30" s="87">
        <v>480451.34000000008</v>
      </c>
      <c r="E30" s="87">
        <v>477165.65999999992</v>
      </c>
      <c r="F30" s="87">
        <v>473947.44</v>
      </c>
      <c r="G30" s="87">
        <v>470589.80000000005</v>
      </c>
      <c r="H30" s="87">
        <v>467306.38</v>
      </c>
      <c r="I30" s="87">
        <v>464027.43999999994</v>
      </c>
      <c r="J30" s="87">
        <v>1935689.86</v>
      </c>
      <c r="K30" s="63">
        <f t="shared" si="1"/>
        <v>4769177.92</v>
      </c>
    </row>
    <row r="31" spans="1:11" s="64" customFormat="1" ht="39">
      <c r="A31" s="60" t="s">
        <v>12</v>
      </c>
      <c r="B31" s="61" t="s">
        <v>32</v>
      </c>
      <c r="C31" s="62" t="s">
        <v>33</v>
      </c>
      <c r="D31" s="87">
        <v>786733.35</v>
      </c>
      <c r="E31" s="87">
        <v>772798.90</v>
      </c>
      <c r="F31" s="87">
        <v>769999.07000000007</v>
      </c>
      <c r="G31" s="87">
        <v>767156.80000000016</v>
      </c>
      <c r="H31" s="87">
        <v>764339.62</v>
      </c>
      <c r="I31" s="87">
        <v>190797.39</v>
      </c>
      <c r="J31" s="87">
        <v>0</v>
      </c>
      <c r="K31" s="63">
        <f t="shared" si="1"/>
        <v>4051825.1300000008</v>
      </c>
    </row>
    <row r="32" spans="1:11" s="64" customFormat="1" ht="26">
      <c r="A32" s="60" t="s">
        <v>12</v>
      </c>
      <c r="B32" s="61" t="s">
        <v>34</v>
      </c>
      <c r="C32" s="62" t="s">
        <v>35</v>
      </c>
      <c r="D32" s="87">
        <v>61721.250000000007</v>
      </c>
      <c r="E32" s="87">
        <v>61483.90</v>
      </c>
      <c r="F32" s="87">
        <v>61248.32</v>
      </c>
      <c r="G32" s="87">
        <v>61008.85</v>
      </c>
      <c r="H32" s="87">
        <v>60771.64</v>
      </c>
      <c r="I32" s="87">
        <v>30300.16</v>
      </c>
      <c r="J32" s="87">
        <v>0</v>
      </c>
      <c r="K32" s="63">
        <f t="shared" si="1"/>
        <v>336534.12</v>
      </c>
    </row>
    <row r="33" spans="1:11" s="64" customFormat="1" ht="26">
      <c r="A33" s="60" t="s">
        <v>12</v>
      </c>
      <c r="B33" s="61" t="s">
        <v>15</v>
      </c>
      <c r="C33" s="62" t="s">
        <v>36</v>
      </c>
      <c r="D33" s="87">
        <v>523527.91000000003</v>
      </c>
      <c r="E33" s="87">
        <v>521311.17000000004</v>
      </c>
      <c r="F33" s="87">
        <v>519111.09</v>
      </c>
      <c r="G33" s="87">
        <v>516874.62000000005</v>
      </c>
      <c r="H33" s="87">
        <v>514659.38999999996</v>
      </c>
      <c r="I33" s="87">
        <v>256524.75</v>
      </c>
      <c r="J33" s="87">
        <v>0</v>
      </c>
      <c r="K33" s="63">
        <f t="shared" si="1"/>
        <v>2852008.93</v>
      </c>
    </row>
    <row r="34" spans="1:11" s="64" customFormat="1" ht="26">
      <c r="A34" s="60" t="s">
        <v>12</v>
      </c>
      <c r="B34" s="61" t="s">
        <v>114</v>
      </c>
      <c r="C34" s="62" t="s">
        <v>37</v>
      </c>
      <c r="D34" s="87">
        <v>371064.23000000004</v>
      </c>
      <c r="E34" s="87">
        <v>361842.23000000004</v>
      </c>
      <c r="F34" s="87">
        <v>352696</v>
      </c>
      <c r="G34" s="87">
        <v>343385.65</v>
      </c>
      <c r="H34" s="87">
        <v>334169.95999999996</v>
      </c>
      <c r="I34" s="87">
        <v>244697.23999999996</v>
      </c>
      <c r="J34" s="87">
        <v>0</v>
      </c>
      <c r="K34" s="63">
        <f t="shared" si="1"/>
        <v>2007855.3099999998</v>
      </c>
    </row>
    <row r="35" spans="1:11" s="64" customFormat="1" ht="26">
      <c r="A35" s="60" t="s">
        <v>12</v>
      </c>
      <c r="B35" s="61" t="s">
        <v>115</v>
      </c>
      <c r="C35" s="62" t="s">
        <v>37</v>
      </c>
      <c r="D35" s="87">
        <v>224277.55</v>
      </c>
      <c r="E35" s="87">
        <v>218703.62</v>
      </c>
      <c r="F35" s="87">
        <v>213175.49000000002</v>
      </c>
      <c r="G35" s="87">
        <v>207548.14</v>
      </c>
      <c r="H35" s="87">
        <v>201978.02000000002</v>
      </c>
      <c r="I35" s="87">
        <v>147899.19</v>
      </c>
      <c r="J35" s="87">
        <v>0</v>
      </c>
      <c r="K35" s="63">
        <f t="shared" si="1"/>
        <v>1213582.01</v>
      </c>
    </row>
    <row r="36" spans="1:11" s="64" customFormat="1" ht="26">
      <c r="A36" s="60" t="s">
        <v>12</v>
      </c>
      <c r="B36" s="61" t="s">
        <v>116</v>
      </c>
      <c r="C36" s="62" t="s">
        <v>37</v>
      </c>
      <c r="D36" s="87">
        <v>192417.08</v>
      </c>
      <c r="E36" s="87">
        <v>187634.99000000002</v>
      </c>
      <c r="F36" s="87">
        <v>182892.15</v>
      </c>
      <c r="G36" s="87">
        <v>178064.22999999998</v>
      </c>
      <c r="H36" s="87">
        <v>173285.39</v>
      </c>
      <c r="I36" s="87">
        <v>126888.90000000001</v>
      </c>
      <c r="J36" s="87">
        <v>0</v>
      </c>
      <c r="K36" s="63">
        <f t="shared" si="1"/>
        <v>1041182.74</v>
      </c>
    </row>
    <row r="37" spans="1:11" s="64" customFormat="1" ht="26">
      <c r="A37" s="60" t="s">
        <v>12</v>
      </c>
      <c r="B37" s="61" t="s">
        <v>117</v>
      </c>
      <c r="C37" s="62" t="s">
        <v>37</v>
      </c>
      <c r="D37" s="87">
        <v>242713.12000000002</v>
      </c>
      <c r="E37" s="87">
        <v>236632.79999999996</v>
      </c>
      <c r="F37" s="87">
        <v>230597.09</v>
      </c>
      <c r="G37" s="87">
        <v>224463.81</v>
      </c>
      <c r="H37" s="87">
        <v>218387.63999999998</v>
      </c>
      <c r="I37" s="87">
        <v>92537.05</v>
      </c>
      <c r="J37" s="87">
        <v>0</v>
      </c>
      <c r="K37" s="63">
        <f t="shared" si="1"/>
        <v>1245331.51</v>
      </c>
    </row>
    <row r="38" spans="1:11" s="64" customFormat="1" ht="39">
      <c r="A38" s="60" t="s">
        <v>12</v>
      </c>
      <c r="B38" s="61" t="s">
        <v>118</v>
      </c>
      <c r="C38" s="62" t="s">
        <v>38</v>
      </c>
      <c r="D38" s="87">
        <v>27162.929999999997</v>
      </c>
      <c r="E38" s="87">
        <v>26485.829999999998</v>
      </c>
      <c r="F38" s="87">
        <v>25814.280000000002</v>
      </c>
      <c r="G38" s="87">
        <v>25130.66</v>
      </c>
      <c r="H38" s="87">
        <v>24454.01</v>
      </c>
      <c r="I38" s="87">
        <v>17918.98</v>
      </c>
      <c r="J38" s="87">
        <v>0</v>
      </c>
      <c r="K38" s="63">
        <f t="shared" si="1"/>
        <v>146966.69</v>
      </c>
    </row>
    <row r="39" spans="1:11" s="64" customFormat="1" ht="39">
      <c r="A39" s="60" t="s">
        <v>12</v>
      </c>
      <c r="B39" s="61" t="s">
        <v>119</v>
      </c>
      <c r="C39" s="62" t="s">
        <v>38</v>
      </c>
      <c r="D39" s="87">
        <v>80247.819999999992</v>
      </c>
      <c r="E39" s="87">
        <v>78247.400000000009</v>
      </c>
      <c r="F39" s="87">
        <v>76263.430000000008</v>
      </c>
      <c r="G39" s="87">
        <v>74243.829999999987</v>
      </c>
      <c r="H39" s="87">
        <v>72244.78</v>
      </c>
      <c r="I39" s="87">
        <v>52938.29</v>
      </c>
      <c r="J39" s="87">
        <v>0</v>
      </c>
      <c r="K39" s="63">
        <f t="shared" si="1"/>
        <v>434185.55</v>
      </c>
    </row>
    <row r="40" spans="1:11" s="64" customFormat="1" ht="39">
      <c r="A40" s="60" t="s">
        <v>12</v>
      </c>
      <c r="B40" s="61" t="s">
        <v>120</v>
      </c>
      <c r="C40" s="62" t="s">
        <v>38</v>
      </c>
      <c r="D40" s="87">
        <v>59006.43</v>
      </c>
      <c r="E40" s="87">
        <v>57535.51</v>
      </c>
      <c r="F40" s="87">
        <v>56076.69</v>
      </c>
      <c r="G40" s="87">
        <v>54591.69</v>
      </c>
      <c r="H40" s="87">
        <v>53121.780000000006</v>
      </c>
      <c r="I40" s="87">
        <v>38925.660000000003</v>
      </c>
      <c r="J40" s="87">
        <v>0</v>
      </c>
      <c r="K40" s="63">
        <f t="shared" si="1"/>
        <v>319257.76</v>
      </c>
    </row>
    <row r="41" spans="1:11" s="64" customFormat="1" ht="39">
      <c r="A41" s="60" t="s">
        <v>12</v>
      </c>
      <c r="B41" s="61" t="s">
        <v>121</v>
      </c>
      <c r="C41" s="62" t="s">
        <v>38</v>
      </c>
      <c r="D41" s="87">
        <v>57003.14</v>
      </c>
      <c r="E41" s="87">
        <v>55582.17</v>
      </c>
      <c r="F41" s="87">
        <v>54172.86</v>
      </c>
      <c r="G41" s="87">
        <v>52738.270000000004</v>
      </c>
      <c r="H41" s="87">
        <v>51318.27</v>
      </c>
      <c r="I41" s="87">
        <v>37604.119999999995</v>
      </c>
      <c r="J41" s="87">
        <v>0</v>
      </c>
      <c r="K41" s="63">
        <f t="shared" si="1"/>
        <v>308418.83</v>
      </c>
    </row>
    <row r="42" spans="1:11" s="64" customFormat="1" ht="39">
      <c r="A42" s="60" t="s">
        <v>12</v>
      </c>
      <c r="B42" s="61" t="s">
        <v>122</v>
      </c>
      <c r="C42" s="62" t="s">
        <v>38</v>
      </c>
      <c r="D42" s="87">
        <v>54265.48</v>
      </c>
      <c r="E42" s="87">
        <v>52912.74</v>
      </c>
      <c r="F42" s="87">
        <v>51571.110000000008</v>
      </c>
      <c r="G42" s="87">
        <v>50205.44</v>
      </c>
      <c r="H42" s="87">
        <v>48853.619999999995</v>
      </c>
      <c r="I42" s="87">
        <v>35798.11</v>
      </c>
      <c r="J42" s="87">
        <v>0</v>
      </c>
      <c r="K42" s="63">
        <f t="shared" si="1"/>
        <v>293606.50</v>
      </c>
    </row>
    <row r="43" spans="1:11" s="64" customFormat="1" ht="26">
      <c r="A43" s="60" t="s">
        <v>12</v>
      </c>
      <c r="B43" s="61" t="s">
        <v>123</v>
      </c>
      <c r="C43" s="62" t="s">
        <v>39</v>
      </c>
      <c r="D43" s="87">
        <v>136758.26999999999</v>
      </c>
      <c r="E43" s="87">
        <v>133349.16</v>
      </c>
      <c r="F43" s="87">
        <v>129968.06000000001</v>
      </c>
      <c r="G43" s="87">
        <v>126526.28000000001</v>
      </c>
      <c r="H43" s="87">
        <v>123119.52</v>
      </c>
      <c r="I43" s="87">
        <v>90217.400000000009</v>
      </c>
      <c r="J43" s="87">
        <v>0</v>
      </c>
      <c r="K43" s="63">
        <f t="shared" si="1"/>
        <v>739938.69000000006</v>
      </c>
    </row>
    <row r="44" spans="1:11" s="64" customFormat="1" ht="91">
      <c r="A44" s="60" t="s">
        <v>12</v>
      </c>
      <c r="B44" s="61" t="s">
        <v>40</v>
      </c>
      <c r="C44" s="62" t="s">
        <v>41</v>
      </c>
      <c r="D44" s="87">
        <v>114696.12</v>
      </c>
      <c r="E44" s="87">
        <v>114144.64</v>
      </c>
      <c r="F44" s="87">
        <v>113597.68999999999</v>
      </c>
      <c r="G44" s="87">
        <v>113040.92</v>
      </c>
      <c r="H44" s="87">
        <v>112489.82</v>
      </c>
      <c r="I44" s="87">
        <v>84005.389999999985</v>
      </c>
      <c r="J44" s="87">
        <v>0</v>
      </c>
      <c r="K44" s="63">
        <f t="shared" si="1"/>
        <v>651974.57999999996</v>
      </c>
    </row>
    <row r="45" spans="1:11" s="64" customFormat="1" ht="39">
      <c r="A45" s="60" t="s">
        <v>12</v>
      </c>
      <c r="B45" s="61" t="s">
        <v>124</v>
      </c>
      <c r="C45" s="62" t="s">
        <v>41</v>
      </c>
      <c r="D45" s="87">
        <v>89890.45</v>
      </c>
      <c r="E45" s="87">
        <v>87740.08</v>
      </c>
      <c r="F45" s="87">
        <v>85607.37000000001</v>
      </c>
      <c r="G45" s="87">
        <v>83436.400000000009</v>
      </c>
      <c r="H45" s="87">
        <v>81287.52</v>
      </c>
      <c r="I45" s="87">
        <v>59675.560000000012</v>
      </c>
      <c r="J45" s="87">
        <v>0</v>
      </c>
      <c r="K45" s="63">
        <f t="shared" si="1"/>
        <v>487637.38000000006</v>
      </c>
    </row>
    <row r="46" spans="1:11" s="64" customFormat="1" ht="39">
      <c r="A46" s="60" t="s">
        <v>12</v>
      </c>
      <c r="B46" s="61" t="s">
        <v>125</v>
      </c>
      <c r="C46" s="62" t="s">
        <v>42</v>
      </c>
      <c r="D46" s="87">
        <v>1423213.81</v>
      </c>
      <c r="E46" s="87">
        <v>1393425.12</v>
      </c>
      <c r="F46" s="87">
        <v>1365592.43</v>
      </c>
      <c r="G46" s="87">
        <v>1335665.8999999999</v>
      </c>
      <c r="H46" s="87">
        <v>1306825.7699999998</v>
      </c>
      <c r="I46" s="87">
        <v>1278025.17</v>
      </c>
      <c r="J46" s="87">
        <v>10952183.09</v>
      </c>
      <c r="K46" s="63">
        <f t="shared" si="1"/>
        <v>19054931.289999999</v>
      </c>
    </row>
    <row r="47" spans="1:11" s="64" customFormat="1" ht="26">
      <c r="A47" s="60" t="s">
        <v>12</v>
      </c>
      <c r="B47" s="61" t="s">
        <v>126</v>
      </c>
      <c r="C47" s="62" t="s">
        <v>43</v>
      </c>
      <c r="D47" s="87">
        <v>113658.76</v>
      </c>
      <c r="E47" s="87">
        <v>110867.46</v>
      </c>
      <c r="F47" s="87">
        <v>108170.91000000002</v>
      </c>
      <c r="G47" s="87">
        <v>105422.20999999999</v>
      </c>
      <c r="H47" s="87">
        <v>102703.33</v>
      </c>
      <c r="I47" s="87">
        <v>99988.15</v>
      </c>
      <c r="J47" s="87">
        <v>35.380000000000003</v>
      </c>
      <c r="K47" s="63">
        <f t="shared" si="1"/>
        <v>640846.19999999995</v>
      </c>
    </row>
    <row r="48" spans="1:11" s="64" customFormat="1" ht="39">
      <c r="A48" s="60" t="s">
        <v>12</v>
      </c>
      <c r="B48" s="61" t="s">
        <v>127</v>
      </c>
      <c r="C48" s="62" t="s">
        <v>43</v>
      </c>
      <c r="D48" s="87">
        <v>211350.46</v>
      </c>
      <c r="E48" s="87">
        <v>206159.96999999997</v>
      </c>
      <c r="F48" s="87">
        <v>201145.71000000002</v>
      </c>
      <c r="G48" s="87">
        <v>196034.47999999998</v>
      </c>
      <c r="H48" s="87">
        <v>190978.65</v>
      </c>
      <c r="I48" s="87">
        <v>185929.74</v>
      </c>
      <c r="J48" s="87">
        <v>65.790000000000006</v>
      </c>
      <c r="K48" s="63">
        <f t="shared" si="1"/>
        <v>1191664.7999999998</v>
      </c>
    </row>
    <row r="49" spans="1:11" s="64" customFormat="1" ht="39">
      <c r="A49" s="60" t="s">
        <v>12</v>
      </c>
      <c r="B49" s="61" t="s">
        <v>128</v>
      </c>
      <c r="C49" s="62" t="s">
        <v>43</v>
      </c>
      <c r="D49" s="87">
        <v>56530.56</v>
      </c>
      <c r="E49" s="87">
        <v>19.72</v>
      </c>
      <c r="F49" s="87">
        <v>0</v>
      </c>
      <c r="G49" s="87">
        <v>0</v>
      </c>
      <c r="H49" s="87">
        <v>0</v>
      </c>
      <c r="I49" s="87">
        <v>0</v>
      </c>
      <c r="J49" s="87">
        <v>0</v>
      </c>
      <c r="K49" s="63">
        <f t="shared" si="1"/>
        <v>56550.28</v>
      </c>
    </row>
    <row r="50" spans="1:11" s="64" customFormat="1" ht="39">
      <c r="A50" s="60" t="s">
        <v>12</v>
      </c>
      <c r="B50" s="61" t="s">
        <v>129</v>
      </c>
      <c r="C50" s="62" t="s">
        <v>43</v>
      </c>
      <c r="D50" s="87">
        <v>169856.46000000002</v>
      </c>
      <c r="E50" s="87">
        <v>59.24</v>
      </c>
      <c r="F50" s="87">
        <v>0</v>
      </c>
      <c r="G50" s="87">
        <v>0</v>
      </c>
      <c r="H50" s="87">
        <v>0</v>
      </c>
      <c r="I50" s="87">
        <v>0</v>
      </c>
      <c r="J50" s="87">
        <v>0</v>
      </c>
      <c r="K50" s="63">
        <f t="shared" si="1"/>
        <v>169915.70</v>
      </c>
    </row>
    <row r="51" spans="1:11" s="64" customFormat="1" ht="39">
      <c r="A51" s="60" t="s">
        <v>12</v>
      </c>
      <c r="B51" s="61" t="s">
        <v>130</v>
      </c>
      <c r="C51" s="62" t="s">
        <v>44</v>
      </c>
      <c r="D51" s="87">
        <v>185115.90</v>
      </c>
      <c r="E51" s="87">
        <v>180341.92</v>
      </c>
      <c r="F51" s="87">
        <v>175606.30000000002</v>
      </c>
      <c r="G51" s="87">
        <v>170814.90</v>
      </c>
      <c r="H51" s="87">
        <v>106965.34000000001</v>
      </c>
      <c r="I51" s="87">
        <v>0</v>
      </c>
      <c r="J51" s="87">
        <v>0</v>
      </c>
      <c r="K51" s="63">
        <f t="shared" si="1"/>
        <v>818844.36</v>
      </c>
    </row>
    <row r="52" spans="1:11" s="64" customFormat="1" ht="65">
      <c r="A52" s="60" t="s">
        <v>12</v>
      </c>
      <c r="B52" s="61" t="s">
        <v>131</v>
      </c>
      <c r="C52" s="62" t="s">
        <v>44</v>
      </c>
      <c r="D52" s="87">
        <v>32786.329999999994</v>
      </c>
      <c r="E52" s="87">
        <v>31968.74</v>
      </c>
      <c r="F52" s="87">
        <v>31161.38</v>
      </c>
      <c r="G52" s="87">
        <v>30338.43</v>
      </c>
      <c r="H52" s="87">
        <v>29524.40</v>
      </c>
      <c r="I52" s="87">
        <v>28711.47</v>
      </c>
      <c r="J52" s="87">
        <v>27.88</v>
      </c>
      <c r="K52" s="63">
        <f t="shared" si="1"/>
        <v>184518.63</v>
      </c>
    </row>
    <row r="53" spans="1:11" s="64" customFormat="1" ht="26">
      <c r="A53" s="60" t="s">
        <v>12</v>
      </c>
      <c r="B53" s="61" t="s">
        <v>132</v>
      </c>
      <c r="C53" s="62" t="s">
        <v>44</v>
      </c>
      <c r="D53" s="87">
        <v>281842.69000000006</v>
      </c>
      <c r="E53" s="87">
        <v>274814.39</v>
      </c>
      <c r="F53" s="87">
        <v>267874.13</v>
      </c>
      <c r="G53" s="87">
        <v>260799.68999999997</v>
      </c>
      <c r="H53" s="87">
        <v>253801.91999999998</v>
      </c>
      <c r="I53" s="87">
        <v>246813.75999999998</v>
      </c>
      <c r="J53" s="87">
        <v>239.65</v>
      </c>
      <c r="K53" s="63">
        <f t="shared" si="1"/>
        <v>1586186.23</v>
      </c>
    </row>
    <row r="54" spans="1:11" s="64" customFormat="1" ht="65">
      <c r="A54" s="60" t="s">
        <v>12</v>
      </c>
      <c r="B54" s="61" t="s">
        <v>353</v>
      </c>
      <c r="C54" s="62" t="s">
        <v>45</v>
      </c>
      <c r="D54" s="87">
        <v>80421.169999999984</v>
      </c>
      <c r="E54" s="87">
        <v>79943.11</v>
      </c>
      <c r="F54" s="87">
        <v>79469.28</v>
      </c>
      <c r="G54" s="87">
        <v>78986.299999999988</v>
      </c>
      <c r="H54" s="87">
        <v>78508.569999999992</v>
      </c>
      <c r="I54" s="87">
        <v>78031.47</v>
      </c>
      <c r="J54" s="87">
        <v>26.83</v>
      </c>
      <c r="K54" s="63">
        <f t="shared" si="1"/>
        <v>475386.73000000004</v>
      </c>
    </row>
    <row r="55" spans="1:11" s="64" customFormat="1" ht="26">
      <c r="A55" s="60" t="s">
        <v>12</v>
      </c>
      <c r="B55" s="61" t="s">
        <v>133</v>
      </c>
      <c r="C55" s="62" t="s">
        <v>45</v>
      </c>
      <c r="D55" s="87">
        <v>589832.34</v>
      </c>
      <c r="E55" s="87">
        <v>586317.56000000006</v>
      </c>
      <c r="F55" s="87">
        <v>582830.13</v>
      </c>
      <c r="G55" s="87">
        <v>579283.13</v>
      </c>
      <c r="H55" s="87">
        <v>575770.77</v>
      </c>
      <c r="I55" s="87">
        <v>341042.08</v>
      </c>
      <c r="J55" s="87">
        <v>0</v>
      </c>
      <c r="K55" s="63">
        <f t="shared" si="1"/>
        <v>3255076.01</v>
      </c>
    </row>
    <row r="56" spans="1:11" s="64" customFormat="1" ht="26">
      <c r="A56" s="60" t="s">
        <v>12</v>
      </c>
      <c r="B56" s="61" t="s">
        <v>134</v>
      </c>
      <c r="C56" s="62" t="s">
        <v>45</v>
      </c>
      <c r="D56" s="87">
        <v>58707.009999999995</v>
      </c>
      <c r="E56" s="87">
        <v>58358.010000000009</v>
      </c>
      <c r="F56" s="87">
        <v>58012.140000000007</v>
      </c>
      <c r="G56" s="87">
        <v>57659.57</v>
      </c>
      <c r="H56" s="87">
        <v>57310.82</v>
      </c>
      <c r="I56" s="87">
        <v>56962.539999999994</v>
      </c>
      <c r="J56" s="87">
        <v>19.59</v>
      </c>
      <c r="K56" s="63">
        <f t="shared" si="1"/>
        <v>347029.68</v>
      </c>
    </row>
    <row r="57" spans="1:11" s="64" customFormat="1" ht="26">
      <c r="A57" s="60" t="s">
        <v>12</v>
      </c>
      <c r="B57" s="61" t="s">
        <v>135</v>
      </c>
      <c r="C57" s="62" t="s">
        <v>45</v>
      </c>
      <c r="D57" s="87">
        <v>40776.230000000003</v>
      </c>
      <c r="E57" s="87">
        <v>40533.83</v>
      </c>
      <c r="F57" s="87">
        <v>40293.60</v>
      </c>
      <c r="G57" s="87">
        <v>40048.700000000004</v>
      </c>
      <c r="H57" s="87">
        <v>39806.480000000003</v>
      </c>
      <c r="I57" s="87">
        <v>39564.050000000003</v>
      </c>
      <c r="J57" s="87">
        <v>13.60</v>
      </c>
      <c r="K57" s="63">
        <f t="shared" si="1"/>
        <v>241036.49000000002</v>
      </c>
    </row>
    <row r="58" spans="1:11" s="64" customFormat="1" ht="52">
      <c r="A58" s="60" t="s">
        <v>12</v>
      </c>
      <c r="B58" s="61" t="s">
        <v>136</v>
      </c>
      <c r="C58" s="62" t="s">
        <v>46</v>
      </c>
      <c r="D58" s="87">
        <v>1311118.6299999999</v>
      </c>
      <c r="E58" s="87">
        <v>1288774.9499999997</v>
      </c>
      <c r="F58" s="87">
        <v>1267257.1200000001</v>
      </c>
      <c r="G58" s="87">
        <v>1244056.98</v>
      </c>
      <c r="H58" s="87">
        <v>1221728.6199999999</v>
      </c>
      <c r="I58" s="87">
        <v>1199430.8000000003</v>
      </c>
      <c r="J58" s="87">
        <v>11009113.23</v>
      </c>
      <c r="K58" s="63">
        <f t="shared" si="1"/>
        <v>18541480.329999998</v>
      </c>
    </row>
    <row r="59" spans="1:11" s="64" customFormat="1" ht="52">
      <c r="A59" s="60" t="s">
        <v>12</v>
      </c>
      <c r="B59" s="61" t="s">
        <v>137</v>
      </c>
      <c r="C59" s="62" t="s">
        <v>47</v>
      </c>
      <c r="D59" s="87">
        <v>22974.42</v>
      </c>
      <c r="E59" s="87">
        <v>22403.28</v>
      </c>
      <c r="F59" s="87">
        <v>21837.940000000002</v>
      </c>
      <c r="G59" s="87">
        <v>21260.149999999998</v>
      </c>
      <c r="H59" s="87">
        <v>20689.38</v>
      </c>
      <c r="I59" s="87">
        <v>20119.409999999996</v>
      </c>
      <c r="J59" s="87">
        <v>9866.39</v>
      </c>
      <c r="K59" s="63">
        <f t="shared" si="1"/>
        <v>139150.96999999997</v>
      </c>
    </row>
    <row r="60" spans="1:11" s="64" customFormat="1" ht="52">
      <c r="A60" s="60" t="s">
        <v>12</v>
      </c>
      <c r="B60" s="61" t="s">
        <v>138</v>
      </c>
      <c r="C60" s="62" t="s">
        <v>47</v>
      </c>
      <c r="D60" s="87">
        <v>47810.37</v>
      </c>
      <c r="E60" s="87">
        <v>46621.759999999995</v>
      </c>
      <c r="F60" s="87">
        <v>45445.37</v>
      </c>
      <c r="G60" s="87">
        <v>44242.94</v>
      </c>
      <c r="H60" s="87">
        <v>43055.15</v>
      </c>
      <c r="I60" s="87">
        <v>41869.01</v>
      </c>
      <c r="J60" s="87">
        <v>20532.20</v>
      </c>
      <c r="K60" s="63">
        <f t="shared" si="1"/>
        <v>289576.80</v>
      </c>
    </row>
    <row r="61" spans="1:11" s="64" customFormat="1" ht="39">
      <c r="A61" s="60" t="s">
        <v>12</v>
      </c>
      <c r="B61" s="61" t="s">
        <v>139</v>
      </c>
      <c r="C61" s="62" t="s">
        <v>47</v>
      </c>
      <c r="D61" s="87">
        <v>23477.79</v>
      </c>
      <c r="E61" s="87">
        <v>22894.11</v>
      </c>
      <c r="F61" s="87">
        <v>22316.42</v>
      </c>
      <c r="G61" s="87">
        <v>21725.960000000003</v>
      </c>
      <c r="H61" s="87">
        <v>21142.699999999997</v>
      </c>
      <c r="I61" s="87">
        <v>20560.219999999998</v>
      </c>
      <c r="J61" s="87">
        <v>10082.299999999999</v>
      </c>
      <c r="K61" s="63">
        <f t="shared" si="1"/>
        <v>142199.50</v>
      </c>
    </row>
    <row r="62" spans="1:11" s="64" customFormat="1" ht="39">
      <c r="A62" s="60" t="s">
        <v>12</v>
      </c>
      <c r="B62" s="61" t="s">
        <v>140</v>
      </c>
      <c r="C62" s="62" t="s">
        <v>47</v>
      </c>
      <c r="D62" s="87">
        <v>38099.170000000006</v>
      </c>
      <c r="E62" s="87">
        <v>37152</v>
      </c>
      <c r="F62" s="87">
        <v>36214.549999999996</v>
      </c>
      <c r="G62" s="87">
        <v>35256.369999999995</v>
      </c>
      <c r="H62" s="87">
        <v>34309.86</v>
      </c>
      <c r="I62" s="87">
        <v>33364.629999999997</v>
      </c>
      <c r="J62" s="87">
        <v>16361.730000000001</v>
      </c>
      <c r="K62" s="63">
        <f t="shared" si="1"/>
        <v>230758.31000000003</v>
      </c>
    </row>
    <row r="63" spans="1:11" s="64" customFormat="1" ht="39">
      <c r="A63" s="60" t="s">
        <v>12</v>
      </c>
      <c r="B63" s="61" t="s">
        <v>141</v>
      </c>
      <c r="C63" s="62" t="s">
        <v>48</v>
      </c>
      <c r="D63" s="87">
        <v>25556.72</v>
      </c>
      <c r="E63" s="87">
        <v>24804.83</v>
      </c>
      <c r="F63" s="87">
        <v>24060.64</v>
      </c>
      <c r="G63" s="87">
        <v>23299.98</v>
      </c>
      <c r="H63" s="87">
        <v>22548.61</v>
      </c>
      <c r="I63" s="87">
        <v>21798.24</v>
      </c>
      <c r="J63" s="87">
        <v>10661.10</v>
      </c>
      <c r="K63" s="63">
        <f t="shared" si="1"/>
        <v>152730.12</v>
      </c>
    </row>
    <row r="64" spans="1:11" s="64" customFormat="1" ht="39">
      <c r="A64" s="60" t="s">
        <v>12</v>
      </c>
      <c r="B64" s="61" t="s">
        <v>142</v>
      </c>
      <c r="C64" s="62" t="s">
        <v>48</v>
      </c>
      <c r="D64" s="87">
        <v>20471.949999999997</v>
      </c>
      <c r="E64" s="87">
        <v>19869.629999999997</v>
      </c>
      <c r="F64" s="87">
        <v>19273.509999999998</v>
      </c>
      <c r="G64" s="87">
        <v>18664.20</v>
      </c>
      <c r="H64" s="87">
        <v>18062.310000000001</v>
      </c>
      <c r="I64" s="87">
        <v>17461.25</v>
      </c>
      <c r="J64" s="87">
        <v>8539.9499999999989</v>
      </c>
      <c r="K64" s="63">
        <f t="shared" si="1"/>
        <v>122342.79999999999</v>
      </c>
    </row>
    <row r="65" spans="1:11" s="64" customFormat="1" ht="39">
      <c r="A65" s="60" t="s">
        <v>12</v>
      </c>
      <c r="B65" s="61" t="s">
        <v>143</v>
      </c>
      <c r="C65" s="62" t="s">
        <v>48</v>
      </c>
      <c r="D65" s="87">
        <v>11974.33</v>
      </c>
      <c r="E65" s="87">
        <v>11622.04</v>
      </c>
      <c r="F65" s="87">
        <v>11273.36</v>
      </c>
      <c r="G65" s="87">
        <v>10916.980000000001</v>
      </c>
      <c r="H65" s="87">
        <v>10564.92</v>
      </c>
      <c r="I65" s="87">
        <v>10213.339999999998</v>
      </c>
      <c r="J65" s="87">
        <v>4995.09</v>
      </c>
      <c r="K65" s="63">
        <f t="shared" si="1"/>
        <v>71560.06</v>
      </c>
    </row>
    <row r="66" spans="1:11" s="64" customFormat="1" ht="39">
      <c r="A66" s="60" t="s">
        <v>12</v>
      </c>
      <c r="B66" s="61" t="s">
        <v>144</v>
      </c>
      <c r="C66" s="62" t="s">
        <v>48</v>
      </c>
      <c r="D66" s="87">
        <v>13203.72</v>
      </c>
      <c r="E66" s="87">
        <v>12815.28</v>
      </c>
      <c r="F66" s="87">
        <v>12430.779999999999</v>
      </c>
      <c r="G66" s="87">
        <v>12037.81</v>
      </c>
      <c r="H66" s="87">
        <v>11649.61</v>
      </c>
      <c r="I66" s="87">
        <v>11261.949999999999</v>
      </c>
      <c r="J66" s="87">
        <v>5507.9999999999991</v>
      </c>
      <c r="K66" s="63">
        <f t="shared" si="1"/>
        <v>78907.149999999994</v>
      </c>
    </row>
    <row r="67" spans="1:11" s="64" customFormat="1" ht="39">
      <c r="A67" s="60" t="s">
        <v>12</v>
      </c>
      <c r="B67" s="61" t="s">
        <v>145</v>
      </c>
      <c r="C67" s="62" t="s">
        <v>48</v>
      </c>
      <c r="D67" s="87">
        <v>30095.66</v>
      </c>
      <c r="E67" s="87">
        <v>29210.21</v>
      </c>
      <c r="F67" s="87">
        <v>28333.87</v>
      </c>
      <c r="G67" s="87">
        <v>27438.13</v>
      </c>
      <c r="H67" s="87">
        <v>26553.299999999996</v>
      </c>
      <c r="I67" s="87">
        <v>25669.68</v>
      </c>
      <c r="J67" s="87">
        <v>12554.539999999999</v>
      </c>
      <c r="K67" s="63">
        <f t="shared" si="1"/>
        <v>179855.38999999998</v>
      </c>
    </row>
    <row r="68" spans="1:11" s="64" customFormat="1" ht="39">
      <c r="A68" s="60" t="s">
        <v>12</v>
      </c>
      <c r="B68" s="61" t="s">
        <v>146</v>
      </c>
      <c r="C68" s="62" t="s">
        <v>48</v>
      </c>
      <c r="D68" s="87">
        <v>33336.35</v>
      </c>
      <c r="E68" s="87">
        <v>32355.56</v>
      </c>
      <c r="F68" s="87">
        <v>31384.86</v>
      </c>
      <c r="G68" s="87">
        <v>30392.65</v>
      </c>
      <c r="H68" s="87">
        <v>29412.55</v>
      </c>
      <c r="I68" s="87">
        <v>28433.77</v>
      </c>
      <c r="J68" s="87">
        <v>13906.409999999998</v>
      </c>
      <c r="K68" s="63">
        <f t="shared" si="1"/>
        <v>199222.15</v>
      </c>
    </row>
    <row r="69" spans="1:11" s="64" customFormat="1" ht="39">
      <c r="A69" s="60" t="s">
        <v>12</v>
      </c>
      <c r="B69" s="61" t="s">
        <v>147</v>
      </c>
      <c r="C69" s="62" t="s">
        <v>48</v>
      </c>
      <c r="D69" s="87">
        <v>19631.030000000002</v>
      </c>
      <c r="E69" s="87">
        <v>19053.47</v>
      </c>
      <c r="F69" s="87">
        <v>18481.82</v>
      </c>
      <c r="G69" s="87">
        <v>17897.540000000005</v>
      </c>
      <c r="H69" s="87">
        <v>17320.39</v>
      </c>
      <c r="I69" s="87">
        <v>16744.009999999998</v>
      </c>
      <c r="J69" s="87">
        <v>8189.08</v>
      </c>
      <c r="K69" s="63">
        <f t="shared" si="2" ref="K69:K132">SUM(D69:J69)</f>
        <v>117317.34</v>
      </c>
    </row>
    <row r="70" spans="1:11" s="64" customFormat="1" ht="39">
      <c r="A70" s="60" t="s">
        <v>12</v>
      </c>
      <c r="B70" s="61" t="s">
        <v>148</v>
      </c>
      <c r="C70" s="62" t="s">
        <v>48</v>
      </c>
      <c r="D70" s="87">
        <v>25694.420000000002</v>
      </c>
      <c r="E70" s="87">
        <v>24938.46</v>
      </c>
      <c r="F70" s="87">
        <v>24190.26</v>
      </c>
      <c r="G70" s="87">
        <v>23425.530000000002</v>
      </c>
      <c r="H70" s="87">
        <v>22670.09</v>
      </c>
      <c r="I70" s="87">
        <v>21915.68</v>
      </c>
      <c r="J70" s="87">
        <v>10718.30</v>
      </c>
      <c r="K70" s="63">
        <f t="shared" si="2"/>
        <v>153552.74</v>
      </c>
    </row>
    <row r="71" spans="1:11" s="64" customFormat="1" ht="39">
      <c r="A71" s="60" t="s">
        <v>12</v>
      </c>
      <c r="B71" s="61" t="s">
        <v>149</v>
      </c>
      <c r="C71" s="62" t="s">
        <v>48</v>
      </c>
      <c r="D71" s="87">
        <v>11285.86</v>
      </c>
      <c r="E71" s="87">
        <v>10953.82</v>
      </c>
      <c r="F71" s="87">
        <v>10625.190000000002</v>
      </c>
      <c r="G71" s="87">
        <v>10289.289999999999</v>
      </c>
      <c r="H71" s="87">
        <v>9957.4699999999993</v>
      </c>
      <c r="I71" s="87">
        <v>9626.1299999999992</v>
      </c>
      <c r="J71" s="87">
        <v>4707.6799999999994</v>
      </c>
      <c r="K71" s="63">
        <f t="shared" si="2"/>
        <v>67445.44</v>
      </c>
    </row>
    <row r="72" spans="1:11" s="64" customFormat="1" ht="26">
      <c r="A72" s="60" t="s">
        <v>12</v>
      </c>
      <c r="B72" s="61" t="s">
        <v>150</v>
      </c>
      <c r="C72" s="62" t="s">
        <v>48</v>
      </c>
      <c r="D72" s="87">
        <v>329106.24</v>
      </c>
      <c r="E72" s="87">
        <v>319292.49</v>
      </c>
      <c r="F72" s="87">
        <v>309567.27</v>
      </c>
      <c r="G72" s="87">
        <v>299651.53000000003</v>
      </c>
      <c r="H72" s="87">
        <v>289844.47999999998</v>
      </c>
      <c r="I72" s="87">
        <v>280050.88</v>
      </c>
      <c r="J72" s="87">
        <v>13062.72</v>
      </c>
      <c r="K72" s="63">
        <f t="shared" si="2"/>
        <v>1840575.61</v>
      </c>
    </row>
    <row r="73" spans="1:11" s="64" customFormat="1" ht="39">
      <c r="A73" s="60" t="s">
        <v>12</v>
      </c>
      <c r="B73" s="61" t="s">
        <v>354</v>
      </c>
      <c r="C73" s="62" t="s">
        <v>48</v>
      </c>
      <c r="D73" s="87">
        <v>12692.310000000001</v>
      </c>
      <c r="E73" s="87">
        <v>12318.89</v>
      </c>
      <c r="F73" s="87">
        <v>11949.30</v>
      </c>
      <c r="G73" s="87">
        <v>11571.539999999999</v>
      </c>
      <c r="H73" s="87">
        <v>11198.369999999999</v>
      </c>
      <c r="I73" s="87">
        <v>10825.74</v>
      </c>
      <c r="J73" s="87">
        <v>5294.66</v>
      </c>
      <c r="K73" s="63">
        <f t="shared" si="2"/>
        <v>75850.810000000012</v>
      </c>
    </row>
    <row r="74" spans="1:11" s="64" customFormat="1" ht="39">
      <c r="A74" s="60" t="s">
        <v>12</v>
      </c>
      <c r="B74" s="61" t="s">
        <v>151</v>
      </c>
      <c r="C74" s="62" t="s">
        <v>48</v>
      </c>
      <c r="D74" s="87">
        <v>9707.2900000000009</v>
      </c>
      <c r="E74" s="87">
        <v>9421.7300000000014</v>
      </c>
      <c r="F74" s="87">
        <v>9139.0400000000009</v>
      </c>
      <c r="G74" s="87">
        <v>8850.130000000001</v>
      </c>
      <c r="H74" s="87">
        <v>8564.7199999999993</v>
      </c>
      <c r="I74" s="87">
        <v>8279.7200000000012</v>
      </c>
      <c r="J74" s="87">
        <v>4049.29</v>
      </c>
      <c r="K74" s="63">
        <f t="shared" si="2"/>
        <v>58011.920000000006</v>
      </c>
    </row>
    <row r="75" spans="1:11" s="64" customFormat="1" ht="39">
      <c r="A75" s="60" t="s">
        <v>12</v>
      </c>
      <c r="B75" s="61" t="s">
        <v>152</v>
      </c>
      <c r="C75" s="62" t="s">
        <v>48</v>
      </c>
      <c r="D75" s="87">
        <v>23579.829999999998</v>
      </c>
      <c r="E75" s="87">
        <v>22886.10</v>
      </c>
      <c r="F75" s="87">
        <v>22199.49</v>
      </c>
      <c r="G75" s="87">
        <v>21497.66</v>
      </c>
      <c r="H75" s="87">
        <v>20804.40</v>
      </c>
      <c r="I75" s="87">
        <v>20112.089999999997</v>
      </c>
      <c r="J75" s="87">
        <v>9836</v>
      </c>
      <c r="K75" s="63">
        <f t="shared" si="2"/>
        <v>140915.57</v>
      </c>
    </row>
    <row r="76" spans="1:11" s="64" customFormat="1" ht="39">
      <c r="A76" s="60" t="s">
        <v>12</v>
      </c>
      <c r="B76" s="61" t="s">
        <v>153</v>
      </c>
      <c r="C76" s="62" t="s">
        <v>48</v>
      </c>
      <c r="D76" s="87">
        <v>21263.670000000002</v>
      </c>
      <c r="E76" s="87">
        <v>20638.069999999996</v>
      </c>
      <c r="F76" s="87">
        <v>20018.89</v>
      </c>
      <c r="G76" s="87">
        <v>19386.03</v>
      </c>
      <c r="H76" s="87">
        <v>18760.849999999999</v>
      </c>
      <c r="I76" s="87">
        <v>18136.55</v>
      </c>
      <c r="J76" s="87">
        <v>8870.23</v>
      </c>
      <c r="K76" s="63">
        <f t="shared" si="2"/>
        <v>127074.29000000001</v>
      </c>
    </row>
    <row r="77" spans="1:11" s="64" customFormat="1" ht="39">
      <c r="A77" s="60" t="s">
        <v>12</v>
      </c>
      <c r="B77" s="61" t="s">
        <v>154</v>
      </c>
      <c r="C77" s="62" t="s">
        <v>48</v>
      </c>
      <c r="D77" s="87">
        <v>9136.89</v>
      </c>
      <c r="E77" s="87">
        <v>8868.0700000000015</v>
      </c>
      <c r="F77" s="87">
        <v>8602.01</v>
      </c>
      <c r="G77" s="87">
        <v>8330.06</v>
      </c>
      <c r="H77" s="87">
        <v>8061.45</v>
      </c>
      <c r="I77" s="87">
        <v>7793.20</v>
      </c>
      <c r="J77" s="87">
        <v>3811.49</v>
      </c>
      <c r="K77" s="63">
        <f t="shared" si="2"/>
        <v>54603.169999999991</v>
      </c>
    </row>
    <row r="78" spans="1:11" s="64" customFormat="1" ht="26">
      <c r="A78" s="60" t="s">
        <v>12</v>
      </c>
      <c r="B78" s="61" t="s">
        <v>155</v>
      </c>
      <c r="C78" s="62" t="s">
        <v>48</v>
      </c>
      <c r="D78" s="87">
        <v>8738.5400000000009</v>
      </c>
      <c r="E78" s="87">
        <v>8481.4600000000009</v>
      </c>
      <c r="F78" s="87">
        <v>8227.01</v>
      </c>
      <c r="G78" s="87">
        <v>7966.9099999999989</v>
      </c>
      <c r="H78" s="87">
        <v>7710.0099999999993</v>
      </c>
      <c r="I78" s="87">
        <v>7453.42</v>
      </c>
      <c r="J78" s="87">
        <v>3645.2799999999997</v>
      </c>
      <c r="K78" s="63">
        <f t="shared" si="2"/>
        <v>52222.63</v>
      </c>
    </row>
    <row r="79" spans="1:11" s="64" customFormat="1" ht="26">
      <c r="A79" s="60" t="s">
        <v>12</v>
      </c>
      <c r="B79" s="61" t="s">
        <v>156</v>
      </c>
      <c r="C79" s="62" t="s">
        <v>48</v>
      </c>
      <c r="D79" s="87">
        <v>41499.560000000005</v>
      </c>
      <c r="E79" s="87">
        <v>40278.61</v>
      </c>
      <c r="F79" s="87">
        <v>39070.189999999988</v>
      </c>
      <c r="G79" s="87">
        <v>37835.03</v>
      </c>
      <c r="H79" s="87">
        <v>36614.909999999996</v>
      </c>
      <c r="I79" s="87">
        <v>35396.470000000008</v>
      </c>
      <c r="J79" s="87">
        <v>17311.72</v>
      </c>
      <c r="K79" s="63">
        <f t="shared" si="2"/>
        <v>248006.49000000002</v>
      </c>
    </row>
    <row r="80" spans="1:11" s="64" customFormat="1" ht="39">
      <c r="A80" s="60" t="s">
        <v>12</v>
      </c>
      <c r="B80" s="61" t="s">
        <v>157</v>
      </c>
      <c r="C80" s="62" t="s">
        <v>48</v>
      </c>
      <c r="D80" s="87">
        <v>29554.729999999996</v>
      </c>
      <c r="E80" s="87">
        <v>28685.20</v>
      </c>
      <c r="F80" s="87">
        <v>27824.59</v>
      </c>
      <c r="G80" s="87">
        <v>26944.95</v>
      </c>
      <c r="H80" s="87">
        <v>26076.030000000002</v>
      </c>
      <c r="I80" s="87">
        <v>25208.29</v>
      </c>
      <c r="J80" s="87">
        <v>12328.89</v>
      </c>
      <c r="K80" s="63">
        <f t="shared" si="2"/>
        <v>176622.68</v>
      </c>
    </row>
    <row r="81" spans="1:11" s="64" customFormat="1" ht="39">
      <c r="A81" s="60" t="s">
        <v>12</v>
      </c>
      <c r="B81" s="61" t="s">
        <v>158</v>
      </c>
      <c r="C81" s="62" t="s">
        <v>48</v>
      </c>
      <c r="D81" s="87">
        <v>17516.45</v>
      </c>
      <c r="E81" s="87">
        <v>17001.09</v>
      </c>
      <c r="F81" s="87">
        <v>16491.039999999997</v>
      </c>
      <c r="G81" s="87">
        <v>15969.70</v>
      </c>
      <c r="H81" s="87">
        <v>15454.71</v>
      </c>
      <c r="I81" s="87">
        <v>14940.41</v>
      </c>
      <c r="J81" s="87">
        <v>7306.7999999999993</v>
      </c>
      <c r="K81" s="63">
        <f t="shared" si="2"/>
        <v>104680.20</v>
      </c>
    </row>
    <row r="82" spans="1:11" s="64" customFormat="1" ht="39">
      <c r="A82" s="60" t="s">
        <v>12</v>
      </c>
      <c r="B82" s="61" t="s">
        <v>159</v>
      </c>
      <c r="C82" s="62" t="s">
        <v>48</v>
      </c>
      <c r="D82" s="87">
        <v>25163.33</v>
      </c>
      <c r="E82" s="87">
        <v>24423</v>
      </c>
      <c r="F82" s="87">
        <v>23690.260000000002</v>
      </c>
      <c r="G82" s="87">
        <v>22941.32</v>
      </c>
      <c r="H82" s="87">
        <v>22201.52</v>
      </c>
      <c r="I82" s="87">
        <v>21462.70</v>
      </c>
      <c r="J82" s="87">
        <v>10496.980000000001</v>
      </c>
      <c r="K82" s="63">
        <f t="shared" si="2"/>
        <v>150379.11000000002</v>
      </c>
    </row>
    <row r="83" spans="1:11" s="64" customFormat="1" ht="39">
      <c r="A83" s="60" t="s">
        <v>12</v>
      </c>
      <c r="B83" s="61" t="s">
        <v>160</v>
      </c>
      <c r="C83" s="62" t="s">
        <v>49</v>
      </c>
      <c r="D83" s="87">
        <v>25408.52</v>
      </c>
      <c r="E83" s="87">
        <v>24649.08</v>
      </c>
      <c r="F83" s="87">
        <v>23897.44</v>
      </c>
      <c r="G83" s="87">
        <v>23129.18</v>
      </c>
      <c r="H83" s="87">
        <v>22370.25</v>
      </c>
      <c r="I83" s="87">
        <v>21612.38</v>
      </c>
      <c r="J83" s="87">
        <v>10565.78</v>
      </c>
      <c r="K83" s="63">
        <f t="shared" si="2"/>
        <v>151632.63</v>
      </c>
    </row>
    <row r="84" spans="1:11" s="64" customFormat="1" ht="39">
      <c r="A84" s="60" t="s">
        <v>12</v>
      </c>
      <c r="B84" s="61" t="s">
        <v>161</v>
      </c>
      <c r="C84" s="62" t="s">
        <v>49</v>
      </c>
      <c r="D84" s="87">
        <v>19336.91</v>
      </c>
      <c r="E84" s="87">
        <v>18730.900000000001</v>
      </c>
      <c r="F84" s="87">
        <v>18128.56</v>
      </c>
      <c r="G84" s="87">
        <v>17518.05</v>
      </c>
      <c r="H84" s="87">
        <v>16094.14</v>
      </c>
      <c r="I84" s="87">
        <v>26.57</v>
      </c>
      <c r="J84" s="87">
        <v>0</v>
      </c>
      <c r="K84" s="63">
        <f t="shared" si="2"/>
        <v>89835.13</v>
      </c>
    </row>
    <row r="85" spans="1:11" s="64" customFormat="1" ht="52">
      <c r="A85" s="60" t="s">
        <v>12</v>
      </c>
      <c r="B85" s="61" t="s">
        <v>162</v>
      </c>
      <c r="C85" s="62" t="s">
        <v>49</v>
      </c>
      <c r="D85" s="87">
        <v>17897.240000000002</v>
      </c>
      <c r="E85" s="87">
        <v>17354.95</v>
      </c>
      <c r="F85" s="87">
        <v>16817.55</v>
      </c>
      <c r="G85" s="87">
        <v>16269.65</v>
      </c>
      <c r="H85" s="87">
        <v>15727.71</v>
      </c>
      <c r="I85" s="87">
        <v>15186.559999999998</v>
      </c>
      <c r="J85" s="87">
        <v>717.66</v>
      </c>
      <c r="K85" s="63">
        <f t="shared" si="2"/>
        <v>99971.32</v>
      </c>
    </row>
    <row r="86" spans="1:11" s="64" customFormat="1" ht="52">
      <c r="A86" s="60" t="s">
        <v>12</v>
      </c>
      <c r="B86" s="61" t="s">
        <v>163</v>
      </c>
      <c r="C86" s="62" t="s">
        <v>49</v>
      </c>
      <c r="D86" s="87">
        <v>11230.669999999998</v>
      </c>
      <c r="E86" s="87">
        <v>10887.55</v>
      </c>
      <c r="F86" s="87">
        <v>10547.24</v>
      </c>
      <c r="G86" s="87">
        <v>10200.799999999999</v>
      </c>
      <c r="H86" s="87">
        <v>9857.90</v>
      </c>
      <c r="I86" s="87">
        <v>7396.13</v>
      </c>
      <c r="J86" s="87">
        <v>1.71</v>
      </c>
      <c r="K86" s="63">
        <f t="shared" si="2"/>
        <v>60121.999999999993</v>
      </c>
    </row>
    <row r="87" spans="1:11" s="64" customFormat="1" ht="39">
      <c r="A87" s="60" t="s">
        <v>12</v>
      </c>
      <c r="B87" s="61" t="s">
        <v>164</v>
      </c>
      <c r="C87" s="62" t="s">
        <v>49</v>
      </c>
      <c r="D87" s="87">
        <v>16642.86</v>
      </c>
      <c r="E87" s="87">
        <v>16145.429999999998</v>
      </c>
      <c r="F87" s="87">
        <v>15653.10</v>
      </c>
      <c r="G87" s="87">
        <v>15149.86</v>
      </c>
      <c r="H87" s="87">
        <v>14652.77</v>
      </c>
      <c r="I87" s="87">
        <v>14156.35</v>
      </c>
      <c r="J87" s="87">
        <v>6920.71</v>
      </c>
      <c r="K87" s="63">
        <f t="shared" si="2"/>
        <v>99321.080000000016</v>
      </c>
    </row>
    <row r="88" spans="1:11" s="64" customFormat="1" ht="52">
      <c r="A88" s="60" t="s">
        <v>12</v>
      </c>
      <c r="B88" s="61" t="s">
        <v>165</v>
      </c>
      <c r="C88" s="62" t="s">
        <v>49</v>
      </c>
      <c r="D88" s="87">
        <v>9160.49</v>
      </c>
      <c r="E88" s="87">
        <v>8886.67</v>
      </c>
      <c r="F88" s="87">
        <v>8615.6999999999989</v>
      </c>
      <c r="G88" s="87">
        <v>8338.7099999999991</v>
      </c>
      <c r="H88" s="87">
        <v>8065.10</v>
      </c>
      <c r="I88" s="87">
        <v>7791.869999999999</v>
      </c>
      <c r="J88" s="87">
        <v>3809.14</v>
      </c>
      <c r="K88" s="63">
        <f t="shared" si="2"/>
        <v>54667.679999999993</v>
      </c>
    </row>
    <row r="89" spans="1:11" s="64" customFormat="1" ht="39">
      <c r="A89" s="60" t="s">
        <v>12</v>
      </c>
      <c r="B89" s="61" t="s">
        <v>166</v>
      </c>
      <c r="C89" s="62" t="s">
        <v>49</v>
      </c>
      <c r="D89" s="87">
        <v>12852.32</v>
      </c>
      <c r="E89" s="87">
        <v>12468.189999999999</v>
      </c>
      <c r="F89" s="87">
        <v>12087.990000000002</v>
      </c>
      <c r="G89" s="87">
        <v>11699.369999999999</v>
      </c>
      <c r="H89" s="87">
        <v>11315.50</v>
      </c>
      <c r="I89" s="87">
        <v>10932.13</v>
      </c>
      <c r="J89" s="87">
        <v>5344.46</v>
      </c>
      <c r="K89" s="63">
        <f t="shared" si="2"/>
        <v>76699.960000000006</v>
      </c>
    </row>
    <row r="90" spans="1:11" s="64" customFormat="1" ht="65">
      <c r="A90" s="60" t="s">
        <v>12</v>
      </c>
      <c r="B90" s="61" t="s">
        <v>167</v>
      </c>
      <c r="C90" s="62" t="s">
        <v>50</v>
      </c>
      <c r="D90" s="87">
        <v>173956.25</v>
      </c>
      <c r="E90" s="87">
        <v>168491.45</v>
      </c>
      <c r="F90" s="87">
        <v>163086.51000000004</v>
      </c>
      <c r="G90" s="87">
        <v>157554.37999999998</v>
      </c>
      <c r="H90" s="87">
        <v>152093.33000000002</v>
      </c>
      <c r="I90" s="87">
        <v>146639.76</v>
      </c>
      <c r="J90" s="87">
        <v>106486.24000000002</v>
      </c>
      <c r="K90" s="63">
        <f t="shared" si="2"/>
        <v>1068307.9200000002</v>
      </c>
    </row>
    <row r="91" spans="1:11" s="64" customFormat="1" ht="39">
      <c r="A91" s="60" t="s">
        <v>12</v>
      </c>
      <c r="B91" s="61" t="s">
        <v>168</v>
      </c>
      <c r="C91" s="62" t="s">
        <v>51</v>
      </c>
      <c r="D91" s="87">
        <v>19675.34</v>
      </c>
      <c r="E91" s="87">
        <v>19142.679999999997</v>
      </c>
      <c r="F91" s="87">
        <v>18615.87</v>
      </c>
      <c r="G91" s="87">
        <v>18076.64</v>
      </c>
      <c r="H91" s="87">
        <v>17544.32</v>
      </c>
      <c r="I91" s="87">
        <v>17012.77</v>
      </c>
      <c r="J91" s="87">
        <v>12419.04</v>
      </c>
      <c r="K91" s="63">
        <f t="shared" si="2"/>
        <v>122486.66</v>
      </c>
    </row>
    <row r="92" spans="1:11" s="64" customFormat="1" ht="39">
      <c r="A92" s="60" t="s">
        <v>12</v>
      </c>
      <c r="B92" s="61" t="s">
        <v>169</v>
      </c>
      <c r="C92" s="62" t="s">
        <v>51</v>
      </c>
      <c r="D92" s="87">
        <v>23818.809999999998</v>
      </c>
      <c r="E92" s="87">
        <v>23173.96</v>
      </c>
      <c r="F92" s="87">
        <v>22536.20</v>
      </c>
      <c r="G92" s="87">
        <v>21883.420000000002</v>
      </c>
      <c r="H92" s="87">
        <v>21239.010000000002</v>
      </c>
      <c r="I92" s="87">
        <v>20595.490000000002</v>
      </c>
      <c r="J92" s="87">
        <v>15034.189999999999</v>
      </c>
      <c r="K92" s="63">
        <f t="shared" si="2"/>
        <v>148281.07999999999</v>
      </c>
    </row>
    <row r="93" spans="1:11" s="64" customFormat="1" ht="39">
      <c r="A93" s="60" t="s">
        <v>12</v>
      </c>
      <c r="B93" s="61" t="s">
        <v>170</v>
      </c>
      <c r="C93" s="62" t="s">
        <v>51</v>
      </c>
      <c r="D93" s="87">
        <v>15268.949999999999</v>
      </c>
      <c r="E93" s="87">
        <v>14855.590000000002</v>
      </c>
      <c r="F93" s="87">
        <v>14446.749999999998</v>
      </c>
      <c r="G93" s="87">
        <v>14028.28</v>
      </c>
      <c r="H93" s="87">
        <v>13615.20</v>
      </c>
      <c r="I93" s="87">
        <v>13202.680000000002</v>
      </c>
      <c r="J93" s="87">
        <v>9637.40</v>
      </c>
      <c r="K93" s="63">
        <f t="shared" si="2"/>
        <v>95054.85</v>
      </c>
    </row>
    <row r="94" spans="1:11" s="64" customFormat="1" ht="39">
      <c r="A94" s="60" t="s">
        <v>12</v>
      </c>
      <c r="B94" s="61" t="s">
        <v>171</v>
      </c>
      <c r="C94" s="62" t="s">
        <v>51</v>
      </c>
      <c r="D94" s="87">
        <v>15434.49</v>
      </c>
      <c r="E94" s="87">
        <v>15016.64</v>
      </c>
      <c r="F94" s="87">
        <v>14603.36</v>
      </c>
      <c r="G94" s="87">
        <v>14180.36</v>
      </c>
      <c r="H94" s="87">
        <v>13762.789999999999</v>
      </c>
      <c r="I94" s="87">
        <v>13345.81</v>
      </c>
      <c r="J94" s="87">
        <v>9741.75</v>
      </c>
      <c r="K94" s="63">
        <f t="shared" si="2"/>
        <v>96085.20</v>
      </c>
    </row>
    <row r="95" spans="1:11" s="64" customFormat="1" ht="52">
      <c r="A95" s="60" t="s">
        <v>12</v>
      </c>
      <c r="B95" s="61" t="s">
        <v>172</v>
      </c>
      <c r="C95" s="62" t="s">
        <v>51</v>
      </c>
      <c r="D95" s="87">
        <v>9387.2900000000009</v>
      </c>
      <c r="E95" s="87">
        <v>9133.14</v>
      </c>
      <c r="F95" s="87">
        <v>8881.7799999999988</v>
      </c>
      <c r="G95" s="87">
        <v>8624.52</v>
      </c>
      <c r="H95" s="87">
        <v>8370.57</v>
      </c>
      <c r="I95" s="87">
        <v>8116.93</v>
      </c>
      <c r="J95" s="87">
        <v>5924.9600000000009</v>
      </c>
      <c r="K95" s="63">
        <f t="shared" si="2"/>
        <v>58439.189999999995</v>
      </c>
    </row>
    <row r="96" spans="1:11" s="64" customFormat="1" ht="52">
      <c r="A96" s="60" t="s">
        <v>12</v>
      </c>
      <c r="B96" s="61" t="s">
        <v>173</v>
      </c>
      <c r="C96" s="62" t="s">
        <v>51</v>
      </c>
      <c r="D96" s="87">
        <v>12547.240000000002</v>
      </c>
      <c r="E96" s="87">
        <v>12207.55</v>
      </c>
      <c r="F96" s="87">
        <v>11871.58</v>
      </c>
      <c r="G96" s="87">
        <v>11527.710000000001</v>
      </c>
      <c r="H96" s="87">
        <v>11188.25</v>
      </c>
      <c r="I96" s="87">
        <v>10849.27</v>
      </c>
      <c r="J96" s="87">
        <v>7919.8099999999995</v>
      </c>
      <c r="K96" s="65">
        <f t="shared" si="2"/>
        <v>78111.41</v>
      </c>
    </row>
    <row r="97" spans="1:11" s="64" customFormat="1" ht="52">
      <c r="A97" s="60" t="s">
        <v>12</v>
      </c>
      <c r="B97" s="61" t="s">
        <v>174</v>
      </c>
      <c r="C97" s="62" t="s">
        <v>51</v>
      </c>
      <c r="D97" s="87">
        <v>9806.0200000000023</v>
      </c>
      <c r="E97" s="87">
        <v>9540.5499999999975</v>
      </c>
      <c r="F97" s="87">
        <v>9277.98</v>
      </c>
      <c r="G97" s="87">
        <v>9009.2499999999982</v>
      </c>
      <c r="H97" s="87">
        <v>8743.9500000000007</v>
      </c>
      <c r="I97" s="87">
        <v>8479</v>
      </c>
      <c r="J97" s="87">
        <v>6189.54</v>
      </c>
      <c r="K97" s="63">
        <f t="shared" si="2"/>
        <v>61046.29</v>
      </c>
    </row>
    <row r="98" spans="1:11" s="64" customFormat="1" ht="52">
      <c r="A98" s="60" t="s">
        <v>12</v>
      </c>
      <c r="B98" s="61" t="s">
        <v>175</v>
      </c>
      <c r="C98" s="62" t="s">
        <v>51</v>
      </c>
      <c r="D98" s="87">
        <v>14699.300000000001</v>
      </c>
      <c r="E98" s="87">
        <v>14301.34</v>
      </c>
      <c r="F98" s="87">
        <v>13907.76</v>
      </c>
      <c r="G98" s="87">
        <v>13504.920000000002</v>
      </c>
      <c r="H98" s="87">
        <v>13107.240000000002</v>
      </c>
      <c r="I98" s="87">
        <v>12710.10</v>
      </c>
      <c r="J98" s="87">
        <v>9278.17</v>
      </c>
      <c r="K98" s="63">
        <f t="shared" si="2"/>
        <v>91508.830000000016</v>
      </c>
    </row>
    <row r="99" spans="1:11" s="64" customFormat="1" ht="52">
      <c r="A99" s="60" t="s">
        <v>12</v>
      </c>
      <c r="B99" s="61" t="s">
        <v>176</v>
      </c>
      <c r="C99" s="62" t="s">
        <v>51</v>
      </c>
      <c r="D99" s="87">
        <v>11354.339999999998</v>
      </c>
      <c r="E99" s="87">
        <v>11046.94</v>
      </c>
      <c r="F99" s="87">
        <v>10742.90</v>
      </c>
      <c r="G99" s="87">
        <v>10431.74</v>
      </c>
      <c r="H99" s="87">
        <v>10124.56</v>
      </c>
      <c r="I99" s="87">
        <v>9817.7799999999988</v>
      </c>
      <c r="J99" s="87">
        <v>7166.35</v>
      </c>
      <c r="K99" s="63">
        <f t="shared" si="2"/>
        <v>70684.61</v>
      </c>
    </row>
    <row r="100" spans="1:11" s="64" customFormat="1" ht="52">
      <c r="A100" s="60" t="s">
        <v>12</v>
      </c>
      <c r="B100" s="61" t="s">
        <v>177</v>
      </c>
      <c r="C100" s="62" t="s">
        <v>51</v>
      </c>
      <c r="D100" s="87">
        <v>11359.210000000001</v>
      </c>
      <c r="E100" s="87">
        <v>11051.690000000002</v>
      </c>
      <c r="F100" s="87">
        <v>10747.529999999999</v>
      </c>
      <c r="G100" s="87">
        <v>10436.209999999999</v>
      </c>
      <c r="H100" s="87">
        <v>10128.90</v>
      </c>
      <c r="I100" s="87">
        <v>9822.01</v>
      </c>
      <c r="J100" s="87">
        <v>7169.70</v>
      </c>
      <c r="K100" s="63">
        <f t="shared" si="2"/>
        <v>70715.25</v>
      </c>
    </row>
    <row r="101" spans="1:11" s="64" customFormat="1" ht="52">
      <c r="A101" s="60" t="s">
        <v>12</v>
      </c>
      <c r="B101" s="61" t="s">
        <v>178</v>
      </c>
      <c r="C101" s="62" t="s">
        <v>51</v>
      </c>
      <c r="D101" s="87">
        <v>8491.39</v>
      </c>
      <c r="E101" s="87">
        <v>8261.5300000000007</v>
      </c>
      <c r="F101" s="87">
        <v>8034.17</v>
      </c>
      <c r="G101" s="87">
        <v>7801.44</v>
      </c>
      <c r="H101" s="87">
        <v>7571.72</v>
      </c>
      <c r="I101" s="87">
        <v>7342.30</v>
      </c>
      <c r="J101" s="87">
        <v>5359.6900000000005</v>
      </c>
      <c r="K101" s="63">
        <f t="shared" si="2"/>
        <v>52862.24</v>
      </c>
    </row>
    <row r="102" spans="1:11" s="64" customFormat="1" ht="52">
      <c r="A102" s="60" t="s">
        <v>12</v>
      </c>
      <c r="B102" s="61" t="s">
        <v>179</v>
      </c>
      <c r="C102" s="62" t="s">
        <v>51</v>
      </c>
      <c r="D102" s="87">
        <v>47145.85</v>
      </c>
      <c r="E102" s="87">
        <v>45869.490000000005</v>
      </c>
      <c r="F102" s="87">
        <v>44607.12</v>
      </c>
      <c r="G102" s="87">
        <v>43315.03</v>
      </c>
      <c r="H102" s="87">
        <v>42039.54</v>
      </c>
      <c r="I102" s="87">
        <v>40765.79</v>
      </c>
      <c r="J102" s="87">
        <v>29758.389999999996</v>
      </c>
      <c r="K102" s="63">
        <f t="shared" si="2"/>
        <v>293501.21000000002</v>
      </c>
    </row>
    <row r="103" spans="1:11" s="64" customFormat="1" ht="39">
      <c r="A103" s="60" t="s">
        <v>12</v>
      </c>
      <c r="B103" s="61" t="s">
        <v>180</v>
      </c>
      <c r="C103" s="62" t="s">
        <v>51</v>
      </c>
      <c r="D103" s="87">
        <v>45826.36</v>
      </c>
      <c r="E103" s="87">
        <v>44585.73</v>
      </c>
      <c r="F103" s="87">
        <v>43358.659999999996</v>
      </c>
      <c r="G103" s="87">
        <v>42102.75</v>
      </c>
      <c r="H103" s="87">
        <v>40862.96</v>
      </c>
      <c r="I103" s="87">
        <v>39624.860000000008</v>
      </c>
      <c r="J103" s="87">
        <v>28925.230000000003</v>
      </c>
      <c r="K103" s="63">
        <f t="shared" si="2"/>
        <v>285286.55</v>
      </c>
    </row>
    <row r="104" spans="1:11" s="64" customFormat="1" ht="52">
      <c r="A104" s="60" t="s">
        <v>12</v>
      </c>
      <c r="B104" s="61" t="s">
        <v>181</v>
      </c>
      <c r="C104" s="62" t="s">
        <v>51</v>
      </c>
      <c r="D104" s="87">
        <v>37047.699999999997</v>
      </c>
      <c r="E104" s="87">
        <v>36044.71</v>
      </c>
      <c r="F104" s="87">
        <v>35052.71</v>
      </c>
      <c r="G104" s="87">
        <v>34037.380000000005</v>
      </c>
      <c r="H104" s="87">
        <v>33035.090000000004</v>
      </c>
      <c r="I104" s="87">
        <v>32034.179999999997</v>
      </c>
      <c r="J104" s="87">
        <v>23384.30</v>
      </c>
      <c r="K104" s="63">
        <f t="shared" si="2"/>
        <v>230636.06999999998</v>
      </c>
    </row>
    <row r="105" spans="1:11" s="64" customFormat="1" ht="52">
      <c r="A105" s="60" t="s">
        <v>12</v>
      </c>
      <c r="B105" s="61" t="s">
        <v>182</v>
      </c>
      <c r="C105" s="62" t="s">
        <v>51</v>
      </c>
      <c r="D105" s="87">
        <v>50369.070000000007</v>
      </c>
      <c r="E105" s="87">
        <v>49005.47</v>
      </c>
      <c r="F105" s="87">
        <v>47656.77</v>
      </c>
      <c r="G105" s="87">
        <v>46276.35</v>
      </c>
      <c r="H105" s="87">
        <v>44913.64</v>
      </c>
      <c r="I105" s="87">
        <v>43552.829999999994</v>
      </c>
      <c r="J105" s="87">
        <v>31792.87</v>
      </c>
      <c r="K105" s="63">
        <f t="shared" si="2"/>
        <v>313567</v>
      </c>
    </row>
    <row r="106" spans="1:11" s="64" customFormat="1" ht="39">
      <c r="A106" s="60" t="s">
        <v>12</v>
      </c>
      <c r="B106" s="61" t="s">
        <v>183</v>
      </c>
      <c r="C106" s="62" t="s">
        <v>51</v>
      </c>
      <c r="D106" s="87">
        <v>34082.50</v>
      </c>
      <c r="E106" s="87">
        <v>33159.79</v>
      </c>
      <c r="F106" s="87">
        <v>32247.20</v>
      </c>
      <c r="G106" s="87">
        <v>31313.140000000003</v>
      </c>
      <c r="H106" s="87">
        <v>30391.059999999998</v>
      </c>
      <c r="I106" s="87">
        <v>29470.250000000004</v>
      </c>
      <c r="J106" s="87">
        <v>21512.56</v>
      </c>
      <c r="K106" s="63">
        <f t="shared" si="2"/>
        <v>212176.50</v>
      </c>
    </row>
    <row r="107" spans="1:11" s="64" customFormat="1" ht="26">
      <c r="A107" s="60" t="s">
        <v>12</v>
      </c>
      <c r="B107" s="61" t="s">
        <v>184</v>
      </c>
      <c r="C107" s="62" t="s">
        <v>52</v>
      </c>
      <c r="D107" s="87">
        <v>301838.32</v>
      </c>
      <c r="E107" s="87">
        <v>292204.82</v>
      </c>
      <c r="F107" s="87">
        <v>271574.86</v>
      </c>
      <c r="G107" s="87">
        <v>443.03</v>
      </c>
      <c r="H107" s="87">
        <v>0</v>
      </c>
      <c r="I107" s="87">
        <v>0</v>
      </c>
      <c r="J107" s="87">
        <v>0</v>
      </c>
      <c r="K107" s="63">
        <f t="shared" si="2"/>
        <v>866061.03</v>
      </c>
    </row>
    <row r="108" spans="1:11" s="64" customFormat="1" ht="26">
      <c r="A108" s="60" t="s">
        <v>12</v>
      </c>
      <c r="B108" s="61" t="s">
        <v>185</v>
      </c>
      <c r="C108" s="62" t="s">
        <v>52</v>
      </c>
      <c r="D108" s="87">
        <v>178917.47999999998</v>
      </c>
      <c r="E108" s="87">
        <v>130973.36</v>
      </c>
      <c r="F108" s="87">
        <v>0</v>
      </c>
      <c r="G108" s="87">
        <v>0</v>
      </c>
      <c r="H108" s="87">
        <v>0</v>
      </c>
      <c r="I108" s="87">
        <v>0</v>
      </c>
      <c r="J108" s="87">
        <v>0</v>
      </c>
      <c r="K108" s="63">
        <f t="shared" si="2"/>
        <v>309890.83999999997</v>
      </c>
    </row>
    <row r="109" spans="1:11" s="64" customFormat="1" ht="39">
      <c r="A109" s="60" t="s">
        <v>12</v>
      </c>
      <c r="B109" s="61" t="s">
        <v>186</v>
      </c>
      <c r="C109" s="62" t="s">
        <v>53</v>
      </c>
      <c r="D109" s="87">
        <v>13413.71</v>
      </c>
      <c r="E109" s="87">
        <v>12954.71</v>
      </c>
      <c r="F109" s="87">
        <v>12500.74</v>
      </c>
      <c r="G109" s="87">
        <v>12036.100000000002</v>
      </c>
      <c r="H109" s="87">
        <v>11577.41</v>
      </c>
      <c r="I109" s="87">
        <v>11119.36</v>
      </c>
      <c r="J109" s="87">
        <v>8065.16</v>
      </c>
      <c r="K109" s="63">
        <f t="shared" si="2"/>
        <v>81667.19</v>
      </c>
    </row>
    <row r="110" spans="1:11" s="64" customFormat="1" ht="39">
      <c r="A110" s="60" t="s">
        <v>12</v>
      </c>
      <c r="B110" s="61" t="s">
        <v>187</v>
      </c>
      <c r="C110" s="62" t="s">
        <v>53</v>
      </c>
      <c r="D110" s="87">
        <v>25603.31</v>
      </c>
      <c r="E110" s="87">
        <v>24727.22</v>
      </c>
      <c r="F110" s="87">
        <v>23860.71</v>
      </c>
      <c r="G110" s="87">
        <v>22973.809999999998</v>
      </c>
      <c r="H110" s="87">
        <v>22098.32</v>
      </c>
      <c r="I110" s="87">
        <v>21224.010000000002</v>
      </c>
      <c r="J110" s="87">
        <v>15395.099999999999</v>
      </c>
      <c r="K110" s="63">
        <f t="shared" si="2"/>
        <v>155882.48000000001</v>
      </c>
    </row>
    <row r="111" spans="1:11" s="64" customFormat="1" ht="39">
      <c r="A111" s="60" t="s">
        <v>12</v>
      </c>
      <c r="B111" s="61" t="s">
        <v>188</v>
      </c>
      <c r="C111" s="62" t="s">
        <v>53</v>
      </c>
      <c r="D111" s="87">
        <v>29966.81</v>
      </c>
      <c r="E111" s="87">
        <v>28924.92</v>
      </c>
      <c r="F111" s="87">
        <v>27893.11</v>
      </c>
      <c r="G111" s="87">
        <v>26839.719999999998</v>
      </c>
      <c r="H111" s="87">
        <v>25798.55</v>
      </c>
      <c r="I111" s="87">
        <v>24758.81</v>
      </c>
      <c r="J111" s="87">
        <v>6993.37</v>
      </c>
      <c r="K111" s="63">
        <f t="shared" si="2"/>
        <v>171175.28999999998</v>
      </c>
    </row>
    <row r="112" spans="1:11" s="64" customFormat="1" ht="39">
      <c r="A112" s="60" t="s">
        <v>12</v>
      </c>
      <c r="B112" s="61" t="s">
        <v>189</v>
      </c>
      <c r="C112" s="62" t="s">
        <v>53</v>
      </c>
      <c r="D112" s="87">
        <v>9958.2899999999991</v>
      </c>
      <c r="E112" s="87">
        <v>9617.52</v>
      </c>
      <c r="F112" s="87">
        <v>9280.4999999999982</v>
      </c>
      <c r="G112" s="87">
        <v>8935.5399999999991</v>
      </c>
      <c r="H112" s="87">
        <v>8595.0399999999991</v>
      </c>
      <c r="I112" s="87">
        <v>8254.9699999999993</v>
      </c>
      <c r="J112" s="87">
        <v>5987.84</v>
      </c>
      <c r="K112" s="63">
        <f t="shared" si="2"/>
        <v>60629.70</v>
      </c>
    </row>
    <row r="113" spans="1:11" s="64" customFormat="1" ht="52">
      <c r="A113" s="60" t="s">
        <v>12</v>
      </c>
      <c r="B113" s="61" t="s">
        <v>190</v>
      </c>
      <c r="C113" s="62" t="s">
        <v>54</v>
      </c>
      <c r="D113" s="87">
        <v>73254.37999999999</v>
      </c>
      <c r="E113" s="87">
        <v>70200.39</v>
      </c>
      <c r="F113" s="87">
        <v>67104.990000000005</v>
      </c>
      <c r="G113" s="87">
        <v>8981.51</v>
      </c>
      <c r="H113" s="87">
        <v>0</v>
      </c>
      <c r="I113" s="87">
        <v>0</v>
      </c>
      <c r="J113" s="87">
        <v>0</v>
      </c>
      <c r="K113" s="63">
        <f t="shared" si="2"/>
        <v>219541.27000000002</v>
      </c>
    </row>
    <row r="114" spans="1:11" s="64" customFormat="1" ht="52">
      <c r="A114" s="60" t="s">
        <v>12</v>
      </c>
      <c r="B114" s="61" t="s">
        <v>191</v>
      </c>
      <c r="C114" s="62" t="s">
        <v>54</v>
      </c>
      <c r="D114" s="87">
        <v>28539.040000000005</v>
      </c>
      <c r="E114" s="87">
        <v>27358.73</v>
      </c>
      <c r="F114" s="87">
        <v>26162.89</v>
      </c>
      <c r="G114" s="87">
        <v>8240.64</v>
      </c>
      <c r="H114" s="87">
        <v>0</v>
      </c>
      <c r="I114" s="87">
        <v>0</v>
      </c>
      <c r="J114" s="87">
        <v>0</v>
      </c>
      <c r="K114" s="63">
        <f t="shared" si="2"/>
        <v>90301.30</v>
      </c>
    </row>
    <row r="115" spans="1:11" s="64" customFormat="1" ht="39">
      <c r="A115" s="60" t="s">
        <v>12</v>
      </c>
      <c r="B115" s="61" t="s">
        <v>192</v>
      </c>
      <c r="C115" s="62" t="s">
        <v>54</v>
      </c>
      <c r="D115" s="87">
        <v>17184.080000000002</v>
      </c>
      <c r="E115" s="87">
        <v>16470.870000000003</v>
      </c>
      <c r="F115" s="87">
        <v>9.2799999999999994</v>
      </c>
      <c r="G115" s="87">
        <v>0</v>
      </c>
      <c r="H115" s="87">
        <v>0</v>
      </c>
      <c r="I115" s="87">
        <v>0</v>
      </c>
      <c r="J115" s="87">
        <v>0</v>
      </c>
      <c r="K115" s="63">
        <f t="shared" si="2"/>
        <v>33664.230000000003</v>
      </c>
    </row>
    <row r="116" spans="1:11" s="64" customFormat="1" ht="52">
      <c r="A116" s="60" t="s">
        <v>12</v>
      </c>
      <c r="B116" s="61" t="s">
        <v>193</v>
      </c>
      <c r="C116" s="62" t="s">
        <v>54</v>
      </c>
      <c r="D116" s="87">
        <v>24324.120000000006</v>
      </c>
      <c r="E116" s="87">
        <v>23303.040000000005</v>
      </c>
      <c r="F116" s="87">
        <v>21598.859999999997</v>
      </c>
      <c r="G116" s="87">
        <v>49.65</v>
      </c>
      <c r="H116" s="87">
        <v>0</v>
      </c>
      <c r="I116" s="87">
        <v>0</v>
      </c>
      <c r="J116" s="87">
        <v>0</v>
      </c>
      <c r="K116" s="63">
        <f t="shared" si="2"/>
        <v>69275.67</v>
      </c>
    </row>
    <row r="117" spans="1:11" s="64" customFormat="1" ht="65">
      <c r="A117" s="60" t="s">
        <v>12</v>
      </c>
      <c r="B117" s="61" t="s">
        <v>194</v>
      </c>
      <c r="C117" s="62" t="s">
        <v>54</v>
      </c>
      <c r="D117" s="87">
        <v>35169.429999999993</v>
      </c>
      <c r="E117" s="87">
        <v>33745.090000000004</v>
      </c>
      <c r="F117" s="87">
        <v>32304.209999999995</v>
      </c>
      <c r="G117" s="87">
        <v>25786.92</v>
      </c>
      <c r="H117" s="87">
        <v>25.47</v>
      </c>
      <c r="I117" s="87">
        <v>0</v>
      </c>
      <c r="J117" s="87">
        <v>0</v>
      </c>
      <c r="K117" s="63">
        <f t="shared" si="2"/>
        <v>127031.11999999998</v>
      </c>
    </row>
    <row r="118" spans="1:11" s="64" customFormat="1" ht="52">
      <c r="A118" s="60" t="s">
        <v>12</v>
      </c>
      <c r="B118" s="61" t="s">
        <v>195</v>
      </c>
      <c r="C118" s="62" t="s">
        <v>55</v>
      </c>
      <c r="D118" s="87">
        <v>15258.66</v>
      </c>
      <c r="E118" s="87">
        <v>14748.43</v>
      </c>
      <c r="F118" s="87">
        <v>14240.12</v>
      </c>
      <c r="G118" s="87">
        <v>13719.71</v>
      </c>
      <c r="H118" s="87">
        <v>13206.060000000001</v>
      </c>
      <c r="I118" s="87">
        <v>12693.10</v>
      </c>
      <c r="J118" s="87">
        <v>9824.31</v>
      </c>
      <c r="K118" s="63">
        <f t="shared" si="2"/>
        <v>93690.39</v>
      </c>
    </row>
    <row r="119" spans="1:16" s="64" customFormat="1" ht="39">
      <c r="A119" s="60" t="s">
        <v>12</v>
      </c>
      <c r="B119" s="61" t="s">
        <v>196</v>
      </c>
      <c r="C119" s="62" t="s">
        <v>56</v>
      </c>
      <c r="D119" s="87">
        <v>576352.54</v>
      </c>
      <c r="E119" s="87">
        <v>558282.57000000007</v>
      </c>
      <c r="F119" s="87">
        <v>539360.13</v>
      </c>
      <c r="G119" s="87">
        <v>519912.81</v>
      </c>
      <c r="H119" s="87">
        <v>500754.17</v>
      </c>
      <c r="I119" s="87">
        <v>481621.80</v>
      </c>
      <c r="J119" s="87">
        <v>686864.57</v>
      </c>
      <c r="K119" s="63">
        <f t="shared" si="2"/>
        <v>3863148.59</v>
      </c>
      <c r="L119" s="66"/>
      <c r="M119" s="66"/>
      <c r="N119" s="66"/>
      <c r="O119" s="66"/>
      <c r="P119" s="66"/>
    </row>
    <row r="120" spans="1:16" s="64" customFormat="1" ht="39">
      <c r="A120" s="60" t="s">
        <v>12</v>
      </c>
      <c r="B120" s="61" t="s">
        <v>197</v>
      </c>
      <c r="C120" s="62" t="s">
        <v>56</v>
      </c>
      <c r="D120" s="87">
        <v>609378.87</v>
      </c>
      <c r="E120" s="87">
        <v>590247.06999999995</v>
      </c>
      <c r="F120" s="87">
        <v>570241.20000000007</v>
      </c>
      <c r="G120" s="87">
        <v>549680.43000000005</v>
      </c>
      <c r="H120" s="87">
        <v>529424.84</v>
      </c>
      <c r="I120" s="87">
        <v>509197.02</v>
      </c>
      <c r="J120" s="87">
        <v>726176.86</v>
      </c>
      <c r="K120" s="63">
        <f t="shared" si="2"/>
        <v>4084346.29</v>
      </c>
      <c r="L120" s="66"/>
      <c r="M120" s="66"/>
      <c r="N120" s="66"/>
      <c r="O120" s="66"/>
      <c r="P120" s="66"/>
    </row>
    <row r="121" spans="1:16" s="64" customFormat="1" ht="39">
      <c r="A121" s="60" t="s">
        <v>12</v>
      </c>
      <c r="B121" s="61" t="s">
        <v>198</v>
      </c>
      <c r="C121" s="62" t="s">
        <v>57</v>
      </c>
      <c r="D121" s="87">
        <v>79363.090000000011</v>
      </c>
      <c r="E121" s="87">
        <v>95551.449999999983</v>
      </c>
      <c r="F121" s="87">
        <v>92401.86</v>
      </c>
      <c r="G121" s="87">
        <v>89164.94</v>
      </c>
      <c r="H121" s="87">
        <v>85976.05</v>
      </c>
      <c r="I121" s="87">
        <v>82791.539999999994</v>
      </c>
      <c r="J121" s="87">
        <v>118380.19</v>
      </c>
      <c r="K121" s="63">
        <f t="shared" si="2"/>
        <v>643629.11999999988</v>
      </c>
      <c r="L121" s="66"/>
      <c r="M121" s="66"/>
      <c r="N121" s="66"/>
      <c r="O121" s="66"/>
      <c r="P121" s="66"/>
    </row>
    <row r="122" spans="1:16" s="64" customFormat="1" ht="39">
      <c r="A122" s="60" t="s">
        <v>12</v>
      </c>
      <c r="B122" s="61" t="s">
        <v>199</v>
      </c>
      <c r="C122" s="62" t="s">
        <v>57</v>
      </c>
      <c r="D122" s="87">
        <v>32092.489999999998</v>
      </c>
      <c r="E122" s="87">
        <v>38638.67</v>
      </c>
      <c r="F122" s="87">
        <v>37365.079999999994</v>
      </c>
      <c r="G122" s="87">
        <v>36056.130000000005</v>
      </c>
      <c r="H122" s="87">
        <v>34766.629999999997</v>
      </c>
      <c r="I122" s="87">
        <v>33478.879999999997</v>
      </c>
      <c r="J122" s="87">
        <v>47868.939999999995</v>
      </c>
      <c r="K122" s="63">
        <f t="shared" si="2"/>
        <v>260266.82</v>
      </c>
      <c r="L122" s="66"/>
      <c r="M122" s="66"/>
      <c r="N122" s="66"/>
      <c r="O122" s="66"/>
      <c r="P122" s="66"/>
    </row>
    <row r="123" spans="1:16" s="64" customFormat="1" ht="39">
      <c r="A123" s="60" t="s">
        <v>12</v>
      </c>
      <c r="B123" s="61" t="s">
        <v>200</v>
      </c>
      <c r="C123" s="62" t="s">
        <v>57</v>
      </c>
      <c r="D123" s="87">
        <v>82912.27</v>
      </c>
      <c r="E123" s="87">
        <v>99824.52</v>
      </c>
      <c r="F123" s="87">
        <v>96534.11</v>
      </c>
      <c r="G123" s="87">
        <v>93152.43</v>
      </c>
      <c r="H123" s="87">
        <v>89820.95</v>
      </c>
      <c r="I123" s="87">
        <v>86494.06</v>
      </c>
      <c r="J123" s="87">
        <v>123679.17</v>
      </c>
      <c r="K123" s="63">
        <f t="shared" si="2"/>
        <v>672417.51000000013</v>
      </c>
      <c r="L123" s="66"/>
      <c r="M123" s="66"/>
      <c r="N123" s="66"/>
      <c r="O123" s="66"/>
      <c r="P123" s="66"/>
    </row>
    <row r="124" spans="1:16" s="64" customFormat="1" ht="52">
      <c r="A124" s="60" t="s">
        <v>12</v>
      </c>
      <c r="B124" s="61" t="s">
        <v>201</v>
      </c>
      <c r="C124" s="62" t="s">
        <v>57</v>
      </c>
      <c r="D124" s="87">
        <v>89436.610000000015</v>
      </c>
      <c r="E124" s="87">
        <v>107679.78</v>
      </c>
      <c r="F124" s="87">
        <v>104130.41</v>
      </c>
      <c r="G124" s="87">
        <v>100482.63</v>
      </c>
      <c r="H124" s="87">
        <v>96888.97</v>
      </c>
      <c r="I124" s="87">
        <v>93300.23</v>
      </c>
      <c r="J124" s="87">
        <v>133401.61000000002</v>
      </c>
      <c r="K124" s="63">
        <f t="shared" si="2"/>
        <v>725320.24</v>
      </c>
      <c r="L124" s="66"/>
      <c r="M124" s="66"/>
      <c r="N124" s="66"/>
      <c r="O124" s="66"/>
      <c r="P124" s="66"/>
    </row>
    <row r="125" spans="1:16" s="64" customFormat="1" ht="39">
      <c r="A125" s="60" t="s">
        <v>12</v>
      </c>
      <c r="B125" s="61" t="s">
        <v>202</v>
      </c>
      <c r="C125" s="62" t="s">
        <v>57</v>
      </c>
      <c r="D125" s="87">
        <v>55843.649999999994</v>
      </c>
      <c r="E125" s="87">
        <v>67234.539999999994</v>
      </c>
      <c r="F125" s="87">
        <v>65018.37</v>
      </c>
      <c r="G125" s="87">
        <v>62740.700000000004</v>
      </c>
      <c r="H125" s="87">
        <v>60496.84</v>
      </c>
      <c r="I125" s="87">
        <v>58256.08</v>
      </c>
      <c r="J125" s="87">
        <v>83296.000000000015</v>
      </c>
      <c r="K125" s="63">
        <f t="shared" si="2"/>
        <v>452886.18</v>
      </c>
      <c r="L125" s="66"/>
      <c r="M125" s="66"/>
      <c r="N125" s="66"/>
      <c r="O125" s="66"/>
      <c r="P125" s="66"/>
    </row>
    <row r="126" spans="1:16" s="64" customFormat="1" ht="52">
      <c r="A126" s="60" t="s">
        <v>12</v>
      </c>
      <c r="B126" s="61" t="s">
        <v>203</v>
      </c>
      <c r="C126" s="62" t="s">
        <v>57</v>
      </c>
      <c r="D126" s="87">
        <v>347040.10999999993</v>
      </c>
      <c r="E126" s="87">
        <v>417828.13</v>
      </c>
      <c r="F126" s="87">
        <v>404055.77999999997</v>
      </c>
      <c r="G126" s="87">
        <v>389901.41000000003</v>
      </c>
      <c r="H126" s="87">
        <v>375957.14</v>
      </c>
      <c r="I126" s="87">
        <v>362031.99000000005</v>
      </c>
      <c r="J126" s="87">
        <v>517728.74</v>
      </c>
      <c r="K126" s="63">
        <f t="shared" si="2"/>
        <v>2814543.3000000007</v>
      </c>
      <c r="L126" s="66"/>
      <c r="M126" s="66"/>
      <c r="N126" s="66"/>
      <c r="O126" s="66"/>
      <c r="P126" s="66"/>
    </row>
    <row r="127" spans="1:16" s="64" customFormat="1" ht="65">
      <c r="A127" s="60" t="s">
        <v>12</v>
      </c>
      <c r="B127" s="61" t="s">
        <v>204</v>
      </c>
      <c r="C127" s="62" t="s">
        <v>57</v>
      </c>
      <c r="D127" s="87">
        <v>217707.74000000002</v>
      </c>
      <c r="E127" s="87">
        <v>262115</v>
      </c>
      <c r="F127" s="87">
        <v>253475.22999999998</v>
      </c>
      <c r="G127" s="87">
        <v>244595.80000000005</v>
      </c>
      <c r="H127" s="87">
        <v>235848.19</v>
      </c>
      <c r="I127" s="87">
        <v>227112.57</v>
      </c>
      <c r="J127" s="87">
        <v>324784.87</v>
      </c>
      <c r="K127" s="63">
        <f t="shared" si="2"/>
        <v>1765639.40</v>
      </c>
      <c r="L127" s="66"/>
      <c r="M127" s="66"/>
      <c r="N127" s="66"/>
      <c r="O127" s="66"/>
      <c r="P127" s="66"/>
    </row>
    <row r="128" spans="1:16" s="64" customFormat="1" ht="65">
      <c r="A128" s="60" t="s">
        <v>12</v>
      </c>
      <c r="B128" s="61" t="s">
        <v>205</v>
      </c>
      <c r="C128" s="62" t="s">
        <v>57</v>
      </c>
      <c r="D128" s="87">
        <v>189695.09</v>
      </c>
      <c r="E128" s="87">
        <v>228388.41999999998</v>
      </c>
      <c r="F128" s="87">
        <v>220860.33</v>
      </c>
      <c r="G128" s="87">
        <v>213123.44999999998</v>
      </c>
      <c r="H128" s="87">
        <v>205501.40</v>
      </c>
      <c r="I128" s="87">
        <v>197889.78</v>
      </c>
      <c r="J128" s="87">
        <v>282996.71999999991</v>
      </c>
      <c r="K128" s="63">
        <f t="shared" si="2"/>
        <v>1538455.19</v>
      </c>
      <c r="L128" s="66"/>
      <c r="M128" s="66"/>
      <c r="N128" s="66"/>
      <c r="O128" s="66"/>
      <c r="P128" s="66"/>
    </row>
    <row r="129" spans="1:16" s="64" customFormat="1" ht="39">
      <c r="A129" s="60" t="s">
        <v>12</v>
      </c>
      <c r="B129" s="61" t="s">
        <v>206</v>
      </c>
      <c r="C129" s="62" t="s">
        <v>57</v>
      </c>
      <c r="D129" s="87">
        <v>42904.24</v>
      </c>
      <c r="E129" s="87">
        <v>51655.700000000004</v>
      </c>
      <c r="F129" s="87">
        <v>49953.039999999994</v>
      </c>
      <c r="G129" s="87">
        <v>48203.119999999995</v>
      </c>
      <c r="H129" s="87">
        <v>46479.24</v>
      </c>
      <c r="I129" s="87">
        <v>44757.67</v>
      </c>
      <c r="J129" s="87">
        <v>64006.05</v>
      </c>
      <c r="K129" s="63">
        <f t="shared" si="2"/>
        <v>347959.05999999994</v>
      </c>
      <c r="L129" s="66"/>
      <c r="M129" s="66"/>
      <c r="N129" s="66"/>
      <c r="O129" s="66"/>
      <c r="P129" s="66"/>
    </row>
    <row r="130" spans="1:16" s="64" customFormat="1" ht="52">
      <c r="A130" s="60" t="s">
        <v>12</v>
      </c>
      <c r="B130" s="61" t="s">
        <v>207</v>
      </c>
      <c r="C130" s="62" t="s">
        <v>57</v>
      </c>
      <c r="D130" s="87">
        <v>282807.37</v>
      </c>
      <c r="E130" s="87">
        <v>340493.57</v>
      </c>
      <c r="F130" s="87">
        <v>329270.27999999997</v>
      </c>
      <c r="G130" s="87">
        <v>317735.68999999994</v>
      </c>
      <c r="H130" s="87">
        <v>306372.30</v>
      </c>
      <c r="I130" s="87">
        <v>295024.49</v>
      </c>
      <c r="J130" s="87">
        <v>421887.0500000001</v>
      </c>
      <c r="K130" s="63">
        <f t="shared" si="2"/>
        <v>2293590.75</v>
      </c>
      <c r="L130" s="66"/>
      <c r="M130" s="66"/>
      <c r="N130" s="66"/>
      <c r="O130" s="66"/>
      <c r="P130" s="66"/>
    </row>
    <row r="131" spans="1:16" s="64" customFormat="1" ht="91">
      <c r="A131" s="60" t="s">
        <v>12</v>
      </c>
      <c r="B131" s="61" t="s">
        <v>208</v>
      </c>
      <c r="C131" s="62" t="s">
        <v>57</v>
      </c>
      <c r="D131" s="87">
        <v>27894.21</v>
      </c>
      <c r="E131" s="87">
        <v>33584.08</v>
      </c>
      <c r="F131" s="87">
        <v>32477.070000000003</v>
      </c>
      <c r="G131" s="87">
        <v>31339.370000000003</v>
      </c>
      <c r="H131" s="87">
        <v>30218.519999999997</v>
      </c>
      <c r="I131" s="87">
        <v>29099.230000000003</v>
      </c>
      <c r="J131" s="87">
        <v>41601.76</v>
      </c>
      <c r="K131" s="63">
        <f t="shared" si="2"/>
        <v>226214.24000000002</v>
      </c>
      <c r="L131" s="66"/>
      <c r="M131" s="66"/>
      <c r="N131" s="66"/>
      <c r="O131" s="66"/>
      <c r="P131" s="66"/>
    </row>
    <row r="132" spans="1:16" s="64" customFormat="1" ht="39">
      <c r="A132" s="60" t="s">
        <v>12</v>
      </c>
      <c r="B132" s="61" t="s">
        <v>209</v>
      </c>
      <c r="C132" s="62" t="s">
        <v>57</v>
      </c>
      <c r="D132" s="87">
        <v>38047.800000000003</v>
      </c>
      <c r="E132" s="87">
        <v>45808.82</v>
      </c>
      <c r="F132" s="87">
        <v>44298.830000000009</v>
      </c>
      <c r="G132" s="87">
        <v>42747</v>
      </c>
      <c r="H132" s="87">
        <v>41218.19</v>
      </c>
      <c r="I132" s="87">
        <v>39691.480000000003</v>
      </c>
      <c r="J132" s="87">
        <v>56742.210000000006</v>
      </c>
      <c r="K132" s="63">
        <f t="shared" si="2"/>
        <v>308554.33</v>
      </c>
      <c r="L132" s="66"/>
      <c r="M132" s="66"/>
      <c r="N132" s="66"/>
      <c r="O132" s="66"/>
      <c r="P132" s="66"/>
    </row>
    <row r="133" spans="1:16" s="64" customFormat="1" ht="104">
      <c r="A133" s="60" t="s">
        <v>12</v>
      </c>
      <c r="B133" s="61" t="s">
        <v>210</v>
      </c>
      <c r="C133" s="62" t="s">
        <v>57</v>
      </c>
      <c r="D133" s="87">
        <v>54048.09</v>
      </c>
      <c r="E133" s="87">
        <v>65072.749999999993</v>
      </c>
      <c r="F133" s="87">
        <v>62927.82</v>
      </c>
      <c r="G133" s="87">
        <v>60723.40</v>
      </c>
      <c r="H133" s="87">
        <v>58551.69</v>
      </c>
      <c r="I133" s="87">
        <v>56382.97</v>
      </c>
      <c r="J133" s="87">
        <v>80618.11</v>
      </c>
      <c r="K133" s="63">
        <f t="shared" si="3" ref="K133:K196">SUM(D133:J133)</f>
        <v>438324.82999999996</v>
      </c>
      <c r="L133" s="66"/>
      <c r="M133" s="66"/>
      <c r="N133" s="66"/>
      <c r="O133" s="66"/>
      <c r="P133" s="66"/>
    </row>
    <row r="134" spans="1:16" s="64" customFormat="1" ht="91">
      <c r="A134" s="60" t="s">
        <v>12</v>
      </c>
      <c r="B134" s="61" t="s">
        <v>211</v>
      </c>
      <c r="C134" s="62" t="s">
        <v>57</v>
      </c>
      <c r="D134" s="87">
        <v>23328.91</v>
      </c>
      <c r="E134" s="87">
        <v>28087.67</v>
      </c>
      <c r="F134" s="87">
        <v>27161.81</v>
      </c>
      <c r="G134" s="87">
        <v>26210.280000000002</v>
      </c>
      <c r="H134" s="87">
        <v>25272.870000000003</v>
      </c>
      <c r="I134" s="87">
        <v>24336.739999999998</v>
      </c>
      <c r="J134" s="87">
        <v>34779.439999999995</v>
      </c>
      <c r="K134" s="63">
        <f t="shared" si="3"/>
        <v>189177.72</v>
      </c>
      <c r="L134" s="66"/>
      <c r="M134" s="66"/>
      <c r="N134" s="66"/>
      <c r="O134" s="66"/>
      <c r="P134" s="66"/>
    </row>
    <row r="135" spans="1:16" s="64" customFormat="1" ht="78">
      <c r="A135" s="60" t="s">
        <v>12</v>
      </c>
      <c r="B135" s="61" t="s">
        <v>212</v>
      </c>
      <c r="C135" s="62" t="s">
        <v>57</v>
      </c>
      <c r="D135" s="87">
        <v>110221.67000000001</v>
      </c>
      <c r="E135" s="87">
        <v>132704.31</v>
      </c>
      <c r="F135" s="87">
        <v>128330.14</v>
      </c>
      <c r="G135" s="87">
        <v>123834.63999999998</v>
      </c>
      <c r="H135" s="87">
        <v>119405.88</v>
      </c>
      <c r="I135" s="87">
        <v>114983.17</v>
      </c>
      <c r="J135" s="87">
        <v>164434.34000000003</v>
      </c>
      <c r="K135" s="63">
        <f t="shared" si="3"/>
        <v>893914.15000000014</v>
      </c>
      <c r="L135" s="66"/>
      <c r="M135" s="66"/>
      <c r="N135" s="66"/>
      <c r="O135" s="66"/>
      <c r="P135" s="66"/>
    </row>
    <row r="136" spans="1:16" s="64" customFormat="1" ht="26">
      <c r="A136" s="60" t="s">
        <v>12</v>
      </c>
      <c r="B136" s="61" t="s">
        <v>213</v>
      </c>
      <c r="C136" s="62" t="s">
        <v>214</v>
      </c>
      <c r="D136" s="87">
        <v>626461.91</v>
      </c>
      <c r="E136" s="87">
        <v>728701.70</v>
      </c>
      <c r="F136" s="87">
        <v>707827.21</v>
      </c>
      <c r="G136" s="87">
        <v>685748.14000000013</v>
      </c>
      <c r="H136" s="87">
        <v>664300.74</v>
      </c>
      <c r="I136" s="87">
        <v>642882.72</v>
      </c>
      <c r="J136" s="87">
        <v>3779343.3500000006</v>
      </c>
      <c r="K136" s="63">
        <f t="shared" si="3"/>
        <v>7835265.7700000005</v>
      </c>
      <c r="L136" s="66"/>
      <c r="M136" s="66"/>
      <c r="N136" s="66"/>
      <c r="O136" s="66"/>
      <c r="P136" s="66"/>
    </row>
    <row r="137" spans="1:16" s="64" customFormat="1" ht="52">
      <c r="A137" s="60" t="s">
        <v>12</v>
      </c>
      <c r="B137" s="61" t="s">
        <v>215</v>
      </c>
      <c r="C137" s="62" t="s">
        <v>214</v>
      </c>
      <c r="D137" s="87">
        <v>18195.419999999998</v>
      </c>
      <c r="E137" s="87">
        <v>22080.489999999998</v>
      </c>
      <c r="F137" s="87">
        <v>21325.739999999998</v>
      </c>
      <c r="G137" s="87">
        <v>20554.61</v>
      </c>
      <c r="H137" s="87">
        <v>19792.70</v>
      </c>
      <c r="I137" s="87">
        <v>19031.849999999999</v>
      </c>
      <c r="J137" s="87">
        <v>7921.2800000000007</v>
      </c>
      <c r="K137" s="63">
        <f t="shared" si="3"/>
        <v>128902.09</v>
      </c>
      <c r="L137" s="66"/>
      <c r="M137" s="66"/>
      <c r="N137" s="66"/>
      <c r="O137" s="66"/>
      <c r="P137" s="66"/>
    </row>
    <row r="138" spans="1:16" s="64" customFormat="1" ht="39">
      <c r="A138" s="60" t="s">
        <v>12</v>
      </c>
      <c r="B138" s="61" t="s">
        <v>216</v>
      </c>
      <c r="C138" s="62" t="s">
        <v>58</v>
      </c>
      <c r="D138" s="87">
        <v>300357.73</v>
      </c>
      <c r="E138" s="87">
        <v>361121.12</v>
      </c>
      <c r="F138" s="87">
        <v>349359.96</v>
      </c>
      <c r="G138" s="87">
        <v>337256.03</v>
      </c>
      <c r="H138" s="87">
        <v>325339.78999999992</v>
      </c>
      <c r="I138" s="87">
        <v>313439.84999999998</v>
      </c>
      <c r="J138" s="87">
        <v>520042.6700000001</v>
      </c>
      <c r="K138" s="63">
        <f t="shared" si="3"/>
        <v>2506917.15</v>
      </c>
      <c r="L138" s="66"/>
      <c r="M138" s="66"/>
      <c r="N138" s="66"/>
      <c r="O138" s="66"/>
      <c r="P138" s="66"/>
    </row>
    <row r="139" spans="1:16" s="64" customFormat="1" ht="91">
      <c r="A139" s="60" t="s">
        <v>12</v>
      </c>
      <c r="B139" s="61" t="s">
        <v>355</v>
      </c>
      <c r="C139" s="62" t="s">
        <v>59</v>
      </c>
      <c r="D139" s="87">
        <v>48839.05</v>
      </c>
      <c r="E139" s="87">
        <v>58719.52</v>
      </c>
      <c r="F139" s="87">
        <v>56807.08</v>
      </c>
      <c r="G139" s="87">
        <v>54838.91</v>
      </c>
      <c r="H139" s="87">
        <v>52901.27</v>
      </c>
      <c r="I139" s="87">
        <v>50966.280000000006</v>
      </c>
      <c r="J139" s="87">
        <v>84541.06</v>
      </c>
      <c r="K139" s="63">
        <f t="shared" si="3"/>
        <v>407613.17000000004</v>
      </c>
      <c r="L139" s="66"/>
      <c r="M139" s="66"/>
      <c r="N139" s="66"/>
      <c r="O139" s="66"/>
      <c r="P139" s="66"/>
    </row>
    <row r="140" spans="1:16" s="64" customFormat="1" ht="65">
      <c r="A140" s="60" t="s">
        <v>12</v>
      </c>
      <c r="B140" s="61" t="s">
        <v>217</v>
      </c>
      <c r="C140" s="62" t="s">
        <v>59</v>
      </c>
      <c r="D140" s="87">
        <v>30689.78</v>
      </c>
      <c r="E140" s="87">
        <v>36898.520000000004</v>
      </c>
      <c r="F140" s="87">
        <v>35696.780000000006</v>
      </c>
      <c r="G140" s="87">
        <v>34460.009999999995</v>
      </c>
      <c r="H140" s="87">
        <v>33242.43</v>
      </c>
      <c r="I140" s="87">
        <v>32026.489999999998</v>
      </c>
      <c r="J140" s="87">
        <v>53125.84</v>
      </c>
      <c r="K140" s="63">
        <f t="shared" si="3"/>
        <v>256139.85</v>
      </c>
      <c r="L140" s="66"/>
      <c r="M140" s="66"/>
      <c r="N140" s="66"/>
      <c r="O140" s="66"/>
      <c r="P140" s="66"/>
    </row>
    <row r="141" spans="1:16" s="64" customFormat="1" ht="39">
      <c r="A141" s="60" t="s">
        <v>12</v>
      </c>
      <c r="B141" s="61" t="s">
        <v>218</v>
      </c>
      <c r="C141" s="62" t="s">
        <v>59</v>
      </c>
      <c r="D141" s="87">
        <v>14414.780000000002</v>
      </c>
      <c r="E141" s="87">
        <v>17331.18</v>
      </c>
      <c r="F141" s="87">
        <v>16766.669999999998</v>
      </c>
      <c r="G141" s="87">
        <v>16185.75</v>
      </c>
      <c r="H141" s="87">
        <v>15613.80</v>
      </c>
      <c r="I141" s="87">
        <v>15042.67</v>
      </c>
      <c r="J141" s="87">
        <v>24930.010000000006</v>
      </c>
      <c r="K141" s="63">
        <f t="shared" si="3"/>
        <v>120284.86000000002</v>
      </c>
      <c r="L141" s="66"/>
      <c r="M141" s="66"/>
      <c r="N141" s="66"/>
      <c r="O141" s="66"/>
      <c r="P141" s="66"/>
    </row>
    <row r="142" spans="1:16" s="64" customFormat="1" ht="78">
      <c r="A142" s="60" t="s">
        <v>12</v>
      </c>
      <c r="B142" s="61" t="s">
        <v>219</v>
      </c>
      <c r="C142" s="62" t="s">
        <v>59</v>
      </c>
      <c r="D142" s="87">
        <v>30120.15</v>
      </c>
      <c r="E142" s="87">
        <v>36213.61</v>
      </c>
      <c r="F142" s="87">
        <v>35034.18</v>
      </c>
      <c r="G142" s="87">
        <v>33820.370000000003</v>
      </c>
      <c r="H142" s="87">
        <v>32625.390000000003</v>
      </c>
      <c r="I142" s="87">
        <v>31432.05</v>
      </c>
      <c r="J142" s="87">
        <v>52144.400000000009</v>
      </c>
      <c r="K142" s="63">
        <f t="shared" si="3"/>
        <v>251390.15000000002</v>
      </c>
      <c r="L142" s="66"/>
      <c r="M142" s="66"/>
      <c r="N142" s="66"/>
      <c r="O142" s="66"/>
      <c r="P142" s="66"/>
    </row>
    <row r="143" spans="1:16" s="64" customFormat="1" ht="26">
      <c r="A143" s="60" t="s">
        <v>12</v>
      </c>
      <c r="B143" s="61" t="s">
        <v>220</v>
      </c>
      <c r="C143" s="62" t="s">
        <v>59</v>
      </c>
      <c r="D143" s="87">
        <v>331707.13</v>
      </c>
      <c r="E143" s="87">
        <v>398812.61</v>
      </c>
      <c r="F143" s="87">
        <v>385823.89</v>
      </c>
      <c r="G143" s="87">
        <v>372456.58999999997</v>
      </c>
      <c r="H143" s="87">
        <v>359296.61</v>
      </c>
      <c r="I143" s="87">
        <v>346154.67000000004</v>
      </c>
      <c r="J143" s="87">
        <v>574321.76000000013</v>
      </c>
      <c r="K143" s="63">
        <f t="shared" si="3"/>
        <v>2768573.26</v>
      </c>
      <c r="L143" s="66"/>
      <c r="M143" s="66"/>
      <c r="N143" s="66"/>
      <c r="O143" s="66"/>
      <c r="P143" s="66"/>
    </row>
    <row r="144" spans="1:16" s="64" customFormat="1" ht="39">
      <c r="A144" s="60" t="s">
        <v>12</v>
      </c>
      <c r="B144" s="61" t="s">
        <v>221</v>
      </c>
      <c r="C144" s="62" t="s">
        <v>59</v>
      </c>
      <c r="D144" s="87">
        <v>286945.85000000003</v>
      </c>
      <c r="E144" s="87">
        <v>344995.85</v>
      </c>
      <c r="F144" s="87">
        <v>333759.89</v>
      </c>
      <c r="G144" s="87">
        <v>322196.44</v>
      </c>
      <c r="H144" s="87">
        <v>310812.30000000005</v>
      </c>
      <c r="I144" s="87">
        <v>299443.77999999997</v>
      </c>
      <c r="J144" s="87">
        <v>496832.05999999994</v>
      </c>
      <c r="K144" s="63">
        <f t="shared" si="3"/>
        <v>2394986.17</v>
      </c>
      <c r="L144" s="66"/>
      <c r="M144" s="66"/>
      <c r="N144" s="66"/>
      <c r="O144" s="66"/>
      <c r="P144" s="66"/>
    </row>
    <row r="145" spans="1:16" s="64" customFormat="1" ht="91">
      <c r="A145" s="60" t="s">
        <v>12</v>
      </c>
      <c r="B145" s="61" t="s">
        <v>222</v>
      </c>
      <c r="C145" s="62" t="s">
        <v>59</v>
      </c>
      <c r="D145" s="87">
        <v>51824.78</v>
      </c>
      <c r="E145" s="87">
        <v>62309.16</v>
      </c>
      <c r="F145" s="87">
        <v>60279.869999999995</v>
      </c>
      <c r="G145" s="87">
        <v>58191.369999999995</v>
      </c>
      <c r="H145" s="87">
        <v>56135.299999999996</v>
      </c>
      <c r="I145" s="87">
        <v>54082.03</v>
      </c>
      <c r="J145" s="87">
        <v>89722.11</v>
      </c>
      <c r="K145" s="63">
        <f t="shared" si="3"/>
        <v>432544.62</v>
      </c>
      <c r="L145" s="66"/>
      <c r="M145" s="66"/>
      <c r="N145" s="66"/>
      <c r="O145" s="66"/>
      <c r="P145" s="66"/>
    </row>
    <row r="146" spans="1:16" s="64" customFormat="1" ht="39">
      <c r="A146" s="60" t="s">
        <v>12</v>
      </c>
      <c r="B146" s="61" t="s">
        <v>223</v>
      </c>
      <c r="C146" s="62" t="s">
        <v>59</v>
      </c>
      <c r="D146" s="87">
        <v>331854.17000000004</v>
      </c>
      <c r="E146" s="87">
        <v>405016.08000000007</v>
      </c>
      <c r="F146" s="87">
        <v>390773.48</v>
      </c>
      <c r="G146" s="87">
        <v>376281.36999999994</v>
      </c>
      <c r="H146" s="87">
        <v>361933.67</v>
      </c>
      <c r="I146" s="87">
        <v>236595.66999999998</v>
      </c>
      <c r="J146" s="87">
        <v>0</v>
      </c>
      <c r="K146" s="63">
        <f t="shared" si="3"/>
        <v>2102454.44</v>
      </c>
      <c r="L146" s="66"/>
      <c r="M146" s="66"/>
      <c r="N146" s="66"/>
      <c r="O146" s="66"/>
      <c r="P146" s="66"/>
    </row>
    <row r="147" spans="1:16" s="64" customFormat="1" ht="26">
      <c r="A147" s="60" t="s">
        <v>12</v>
      </c>
      <c r="B147" s="61" t="s">
        <v>224</v>
      </c>
      <c r="C147" s="62" t="s">
        <v>60</v>
      </c>
      <c r="D147" s="87">
        <v>90847.41</v>
      </c>
      <c r="E147" s="87">
        <v>111736.35999999999</v>
      </c>
      <c r="F147" s="87">
        <v>107676.57</v>
      </c>
      <c r="G147" s="87">
        <v>103566.48</v>
      </c>
      <c r="H147" s="87">
        <v>75121.040000000008</v>
      </c>
      <c r="I147" s="87">
        <v>0</v>
      </c>
      <c r="J147" s="87">
        <v>0</v>
      </c>
      <c r="K147" s="63">
        <f t="shared" si="3"/>
        <v>488947.86</v>
      </c>
      <c r="L147" s="66"/>
      <c r="M147" s="66"/>
      <c r="N147" s="66"/>
      <c r="O147" s="66"/>
      <c r="P147" s="66"/>
    </row>
    <row r="148" spans="1:16" s="64" customFormat="1" ht="52">
      <c r="A148" s="60" t="s">
        <v>12</v>
      </c>
      <c r="B148" s="61" t="s">
        <v>225</v>
      </c>
      <c r="C148" s="62" t="s">
        <v>61</v>
      </c>
      <c r="D148" s="87">
        <v>133757.24</v>
      </c>
      <c r="E148" s="87">
        <v>128729.73999999999</v>
      </c>
      <c r="F148" s="87">
        <v>93419.010000000009</v>
      </c>
      <c r="G148" s="87">
        <v>0</v>
      </c>
      <c r="H148" s="87">
        <v>0</v>
      </c>
      <c r="I148" s="87">
        <v>0</v>
      </c>
      <c r="J148" s="87">
        <v>0</v>
      </c>
      <c r="K148" s="63">
        <f t="shared" si="3"/>
        <v>355905.99</v>
      </c>
      <c r="L148" s="66"/>
      <c r="M148" s="66"/>
      <c r="N148" s="66"/>
      <c r="O148" s="66"/>
      <c r="P148" s="66"/>
    </row>
    <row r="149" spans="1:16" s="64" customFormat="1" ht="39">
      <c r="A149" s="60" t="s">
        <v>12</v>
      </c>
      <c r="B149" s="61" t="s">
        <v>226</v>
      </c>
      <c r="C149" s="62" t="s">
        <v>61</v>
      </c>
      <c r="D149" s="87">
        <v>109908.87999999999</v>
      </c>
      <c r="E149" s="87">
        <v>132082.78</v>
      </c>
      <c r="F149" s="87">
        <v>127760.86</v>
      </c>
      <c r="G149" s="87">
        <v>123312.98</v>
      </c>
      <c r="H149" s="87">
        <v>118934.06000000001</v>
      </c>
      <c r="I149" s="87">
        <v>114561.17</v>
      </c>
      <c r="J149" s="87">
        <v>190125.62</v>
      </c>
      <c r="K149" s="63">
        <f t="shared" si="3"/>
        <v>916686.35</v>
      </c>
      <c r="L149" s="66"/>
      <c r="M149" s="66"/>
      <c r="N149" s="66"/>
      <c r="O149" s="66"/>
      <c r="P149" s="66"/>
    </row>
    <row r="150" spans="1:16" s="64" customFormat="1" ht="26">
      <c r="A150" s="60" t="s">
        <v>12</v>
      </c>
      <c r="B150" s="61" t="s">
        <v>227</v>
      </c>
      <c r="C150" s="62" t="s">
        <v>61</v>
      </c>
      <c r="D150" s="87">
        <v>38340.310000000005</v>
      </c>
      <c r="E150" s="87">
        <v>46075.40</v>
      </c>
      <c r="F150" s="87">
        <v>44567.75</v>
      </c>
      <c r="G150" s="87">
        <v>43016.16</v>
      </c>
      <c r="H150" s="87">
        <v>41488.629999999997</v>
      </c>
      <c r="I150" s="87">
        <v>39963.200000000004</v>
      </c>
      <c r="J150" s="87">
        <v>66322.91</v>
      </c>
      <c r="K150" s="63">
        <f t="shared" si="3"/>
        <v>319774.36</v>
      </c>
      <c r="L150" s="66"/>
      <c r="M150" s="66"/>
      <c r="N150" s="66"/>
      <c r="O150" s="66"/>
      <c r="P150" s="66"/>
    </row>
    <row r="151" spans="1:16" s="64" customFormat="1" ht="26">
      <c r="A151" s="60" t="s">
        <v>12</v>
      </c>
      <c r="B151" s="61" t="s">
        <v>228</v>
      </c>
      <c r="C151" s="62" t="s">
        <v>61</v>
      </c>
      <c r="D151" s="87">
        <v>268689.12280000001</v>
      </c>
      <c r="E151" s="87">
        <v>322741.91786666668</v>
      </c>
      <c r="F151" s="87">
        <v>311953.97333333333</v>
      </c>
      <c r="G151" s="87">
        <v>301166.02880000003</v>
      </c>
      <c r="H151" s="87">
        <v>290378.08426666667</v>
      </c>
      <c r="I151" s="87">
        <v>279590.13973333332</v>
      </c>
      <c r="J151" s="87">
        <v>463993.44586666668</v>
      </c>
      <c r="K151" s="63">
        <f t="shared" si="3"/>
        <v>2238512.7126666666</v>
      </c>
      <c r="L151" s="66"/>
      <c r="M151" s="66"/>
      <c r="N151" s="66"/>
      <c r="O151" s="66"/>
      <c r="P151" s="66"/>
    </row>
    <row r="152" spans="1:16" s="64" customFormat="1" ht="78">
      <c r="A152" s="60" t="s">
        <v>12</v>
      </c>
      <c r="B152" s="61" t="s">
        <v>229</v>
      </c>
      <c r="C152" s="62" t="s">
        <v>61</v>
      </c>
      <c r="D152" s="87">
        <v>53653.990000000005</v>
      </c>
      <c r="E152" s="87">
        <v>64478.79</v>
      </c>
      <c r="F152" s="87">
        <v>62368.929999999993</v>
      </c>
      <c r="G152" s="87">
        <v>60197.560000000005</v>
      </c>
      <c r="H152" s="87">
        <v>58059.88</v>
      </c>
      <c r="I152" s="87">
        <v>55925.11</v>
      </c>
      <c r="J152" s="87">
        <v>92785.989999999976</v>
      </c>
      <c r="K152" s="63">
        <f t="shared" si="3"/>
        <v>447470.24999999994</v>
      </c>
      <c r="L152" s="66"/>
      <c r="M152" s="66"/>
      <c r="N152" s="66"/>
      <c r="O152" s="66"/>
      <c r="P152" s="66"/>
    </row>
    <row r="153" spans="1:16" s="64" customFormat="1" ht="78">
      <c r="A153" s="60" t="s">
        <v>12</v>
      </c>
      <c r="B153" s="61" t="s">
        <v>230</v>
      </c>
      <c r="C153" s="62" t="s">
        <v>62</v>
      </c>
      <c r="D153" s="88">
        <v>53901.68</v>
      </c>
      <c r="E153" s="88">
        <v>64690.90</v>
      </c>
      <c r="F153" s="88">
        <v>62545.75</v>
      </c>
      <c r="G153" s="88">
        <v>60338.08</v>
      </c>
      <c r="H153" s="88">
        <v>58164.66</v>
      </c>
      <c r="I153" s="88">
        <v>55994.20</v>
      </c>
      <c r="J153" s="88">
        <v>92831.03</v>
      </c>
      <c r="K153" s="63">
        <f t="shared" si="3"/>
        <v>448466.30000000005</v>
      </c>
      <c r="L153" s="66"/>
      <c r="M153" s="66"/>
      <c r="N153" s="66"/>
      <c r="O153" s="66"/>
      <c r="P153" s="66"/>
    </row>
    <row r="154" spans="1:16" s="64" customFormat="1" ht="39">
      <c r="A154" s="60" t="s">
        <v>12</v>
      </c>
      <c r="B154" s="61" t="s">
        <v>231</v>
      </c>
      <c r="C154" s="62" t="s">
        <v>62</v>
      </c>
      <c r="D154" s="87">
        <v>481562.81000000006</v>
      </c>
      <c r="E154" s="87">
        <v>545867.29999999993</v>
      </c>
      <c r="F154" s="87">
        <v>531942.47</v>
      </c>
      <c r="G154" s="87">
        <v>516805.02999999997</v>
      </c>
      <c r="H154" s="87">
        <v>502293.75999999995</v>
      </c>
      <c r="I154" s="87">
        <v>487802.38</v>
      </c>
      <c r="J154" s="87">
        <v>4646106.370000001</v>
      </c>
      <c r="K154" s="63">
        <f t="shared" si="3"/>
        <v>7712380.120000001</v>
      </c>
      <c r="L154" s="66"/>
      <c r="M154" s="66"/>
      <c r="N154" s="66"/>
      <c r="O154" s="66"/>
      <c r="P154" s="66"/>
    </row>
    <row r="155" spans="1:16" s="64" customFormat="1" ht="26">
      <c r="A155" s="67" t="s">
        <v>12</v>
      </c>
      <c r="B155" s="68" t="s">
        <v>232</v>
      </c>
      <c r="C155" s="62" t="s">
        <v>63</v>
      </c>
      <c r="D155" s="87">
        <v>1600829.7909333333</v>
      </c>
      <c r="E155" s="87">
        <v>2158853.9829333331</v>
      </c>
      <c r="F155" s="87">
        <v>2100515.0901333336</v>
      </c>
      <c r="G155" s="87">
        <v>2042176.1973333335</v>
      </c>
      <c r="H155" s="87">
        <v>1983837.3045333333</v>
      </c>
      <c r="I155" s="87">
        <v>1925498.4117333335</v>
      </c>
      <c r="J155" s="87">
        <v>18258261.3024</v>
      </c>
      <c r="K155" s="63">
        <f t="shared" si="3"/>
        <v>30069972.079999998</v>
      </c>
      <c r="L155" s="66"/>
      <c r="M155" s="66"/>
      <c r="N155" s="66"/>
      <c r="O155" s="66"/>
      <c r="P155" s="66"/>
    </row>
    <row r="156" spans="1:16" s="64" customFormat="1" ht="65">
      <c r="A156" s="60" t="s">
        <v>12</v>
      </c>
      <c r="B156" s="61" t="s">
        <v>241</v>
      </c>
      <c r="C156" s="62" t="s">
        <v>64</v>
      </c>
      <c r="D156" s="87">
        <v>341303.99211111112</v>
      </c>
      <c r="E156" s="87">
        <v>327984.93131111108</v>
      </c>
      <c r="F156" s="87">
        <v>314658.8705111111</v>
      </c>
      <c r="G156" s="87">
        <v>0</v>
      </c>
      <c r="H156" s="87">
        <v>0</v>
      </c>
      <c r="I156" s="87">
        <v>0</v>
      </c>
      <c r="J156" s="87">
        <v>0</v>
      </c>
      <c r="K156" s="63">
        <f t="shared" si="3"/>
        <v>983947.79393333336</v>
      </c>
      <c r="L156" s="66"/>
      <c r="M156" s="66"/>
      <c r="N156" s="66"/>
      <c r="O156" s="66"/>
      <c r="P156" s="66"/>
    </row>
    <row r="157" spans="1:16" s="64" customFormat="1" ht="39">
      <c r="A157" s="69" t="s">
        <v>12</v>
      </c>
      <c r="B157" s="61" t="s">
        <v>242</v>
      </c>
      <c r="C157" s="62" t="s">
        <v>65</v>
      </c>
      <c r="D157" s="87">
        <v>68616.844022222227</v>
      </c>
      <c r="E157" s="87">
        <v>317049.9861888889</v>
      </c>
      <c r="F157" s="87">
        <v>307815.69702222222</v>
      </c>
      <c r="G157" s="87">
        <v>287350.71663333336</v>
      </c>
      <c r="H157" s="87">
        <v>274404.8729111111</v>
      </c>
      <c r="I157" s="87">
        <v>265113.81335555553</v>
      </c>
      <c r="J157" s="87">
        <v>563097.14783333335</v>
      </c>
      <c r="K157" s="63">
        <f t="shared" si="3"/>
        <v>2083449.0779666665</v>
      </c>
      <c r="L157" s="66"/>
      <c r="M157" s="66"/>
      <c r="N157" s="66"/>
      <c r="O157" s="66"/>
      <c r="P157" s="66"/>
    </row>
    <row r="158" spans="1:16" s="64" customFormat="1" ht="39">
      <c r="A158" s="70" t="s">
        <v>12</v>
      </c>
      <c r="B158" s="61" t="s">
        <v>356</v>
      </c>
      <c r="C158" s="62" t="s">
        <v>66</v>
      </c>
      <c r="D158" s="87">
        <v>18568.615555555556</v>
      </c>
      <c r="E158" s="87">
        <v>81844.375888888884</v>
      </c>
      <c r="F158" s="87">
        <v>79523.17755555555</v>
      </c>
      <c r="G158" s="87">
        <v>77047.232666666663</v>
      </c>
      <c r="H158" s="87">
        <v>74571.287777777776</v>
      </c>
      <c r="I158" s="87">
        <v>72095.342888888888</v>
      </c>
      <c r="J158" s="87">
        <v>169535.6021111111</v>
      </c>
      <c r="K158" s="63">
        <f t="shared" si="3"/>
        <v>573185.63444444444</v>
      </c>
      <c r="L158" s="66"/>
      <c r="M158" s="66"/>
      <c r="N158" s="66"/>
      <c r="O158" s="66"/>
      <c r="P158" s="66"/>
    </row>
    <row r="159" spans="1:16" s="64" customFormat="1" ht="26">
      <c r="A159" s="70" t="s">
        <v>12</v>
      </c>
      <c r="B159" s="61" t="s">
        <v>243</v>
      </c>
      <c r="C159" s="62" t="s">
        <v>67</v>
      </c>
      <c r="D159" s="87">
        <v>22219.128533333333</v>
      </c>
      <c r="E159" s="87">
        <v>79684.579166666663</v>
      </c>
      <c r="F159" s="87">
        <v>96413.437399999995</v>
      </c>
      <c r="G159" s="87">
        <v>93348.647533333336</v>
      </c>
      <c r="H159" s="87">
        <v>90283.857666666663</v>
      </c>
      <c r="I159" s="87">
        <v>87219.067800000004</v>
      </c>
      <c r="J159" s="87">
        <v>204815.61369999999</v>
      </c>
      <c r="K159" s="63">
        <f t="shared" si="3"/>
        <v>673984.33180000004</v>
      </c>
      <c r="L159" s="66"/>
      <c r="M159" s="66"/>
      <c r="N159" s="66"/>
      <c r="O159" s="66"/>
      <c r="P159" s="66"/>
    </row>
    <row r="160" spans="1:16" s="64" customFormat="1" ht="39">
      <c r="A160" s="70" t="s">
        <v>12</v>
      </c>
      <c r="B160" s="61" t="s">
        <v>244</v>
      </c>
      <c r="C160" s="62" t="s">
        <v>67</v>
      </c>
      <c r="D160" s="87">
        <v>13095.761466666667</v>
      </c>
      <c r="E160" s="87">
        <v>46966.859066666671</v>
      </c>
      <c r="F160" s="87">
        <v>56827.127866666662</v>
      </c>
      <c r="G160" s="87">
        <v>55020.689466666663</v>
      </c>
      <c r="H160" s="87">
        <v>53214.251066666664</v>
      </c>
      <c r="I160" s="87">
        <v>51407.812666666665</v>
      </c>
      <c r="J160" s="87">
        <v>120706.03683333333</v>
      </c>
      <c r="K160" s="63">
        <f t="shared" si="3"/>
        <v>397238.53843333328</v>
      </c>
      <c r="L160" s="66"/>
      <c r="M160" s="66"/>
      <c r="N160" s="66"/>
      <c r="O160" s="66"/>
      <c r="P160" s="66"/>
    </row>
    <row r="161" spans="1:16" s="64" customFormat="1" ht="65">
      <c r="A161" s="70" t="s">
        <v>12</v>
      </c>
      <c r="B161" s="61" t="s">
        <v>245</v>
      </c>
      <c r="C161" s="62" t="s">
        <v>67</v>
      </c>
      <c r="D161" s="87">
        <v>12866.847066666667</v>
      </c>
      <c r="E161" s="87">
        <v>46145.918066666665</v>
      </c>
      <c r="F161" s="87">
        <v>55833.841066666668</v>
      </c>
      <c r="G161" s="87">
        <v>54058.977066666666</v>
      </c>
      <c r="H161" s="87">
        <v>52284.113066666665</v>
      </c>
      <c r="I161" s="87">
        <v>50509.249066666671</v>
      </c>
      <c r="J161" s="87">
        <v>118595.79243333334</v>
      </c>
      <c r="K161" s="63">
        <f t="shared" si="3"/>
        <v>390294.73783333338</v>
      </c>
      <c r="L161" s="66"/>
      <c r="M161" s="66"/>
      <c r="N161" s="66"/>
      <c r="O161" s="66"/>
      <c r="P161" s="66"/>
    </row>
    <row r="162" spans="1:16" s="64" customFormat="1" ht="26">
      <c r="A162" s="70" t="s">
        <v>12</v>
      </c>
      <c r="B162" s="61" t="s">
        <v>246</v>
      </c>
      <c r="C162" s="62" t="s">
        <v>67</v>
      </c>
      <c r="D162" s="87">
        <v>47046.015466666664</v>
      </c>
      <c r="E162" s="87">
        <v>168719.44190000001</v>
      </c>
      <c r="F162" s="87">
        <v>204139.98553333333</v>
      </c>
      <c r="G162" s="87">
        <v>197650.80846666667</v>
      </c>
      <c r="H162" s="87">
        <v>191161.63140000001</v>
      </c>
      <c r="I162" s="87">
        <v>184672.45433333333</v>
      </c>
      <c r="J162" s="87">
        <v>433683.43016666663</v>
      </c>
      <c r="K162" s="63">
        <f t="shared" si="3"/>
        <v>1427073.7672666667</v>
      </c>
      <c r="L162" s="66"/>
      <c r="M162" s="66"/>
      <c r="N162" s="66"/>
      <c r="O162" s="66"/>
      <c r="P162" s="66"/>
    </row>
    <row r="163" spans="1:16" s="64" customFormat="1" ht="39">
      <c r="A163" s="70" t="s">
        <v>12</v>
      </c>
      <c r="B163" s="61" t="s">
        <v>357</v>
      </c>
      <c r="C163" s="62" t="s">
        <v>67</v>
      </c>
      <c r="D163" s="87">
        <v>9881.6310666666668</v>
      </c>
      <c r="E163" s="87">
        <v>35440.436000000002</v>
      </c>
      <c r="F163" s="87">
        <v>42880.900133333336</v>
      </c>
      <c r="G163" s="87">
        <v>41517.77906666667</v>
      </c>
      <c r="H163" s="87">
        <v>40154.658000000003</v>
      </c>
      <c r="I163" s="87">
        <v>38791.536933333336</v>
      </c>
      <c r="J163" s="87">
        <v>91075.133566666686</v>
      </c>
      <c r="K163" s="63">
        <f t="shared" si="3"/>
        <v>299742.07476666669</v>
      </c>
      <c r="L163" s="66"/>
      <c r="M163" s="66"/>
      <c r="N163" s="66"/>
      <c r="O163" s="66"/>
      <c r="P163" s="66"/>
    </row>
    <row r="164" spans="1:16" s="64" customFormat="1" ht="39">
      <c r="A164" s="70" t="s">
        <v>12</v>
      </c>
      <c r="B164" s="61" t="s">
        <v>247</v>
      </c>
      <c r="C164" s="62" t="s">
        <v>67</v>
      </c>
      <c r="D164" s="87">
        <v>22305.758799999996</v>
      </c>
      <c r="E164" s="87">
        <v>79995.461933333339</v>
      </c>
      <c r="F164" s="87">
        <v>96789.602666666673</v>
      </c>
      <c r="G164" s="87">
        <v>93712.852799999993</v>
      </c>
      <c r="H164" s="87">
        <v>90636.102933333328</v>
      </c>
      <c r="I164" s="87">
        <v>87559.353066666663</v>
      </c>
      <c r="J164" s="87">
        <v>205612.72943333333</v>
      </c>
      <c r="K164" s="63">
        <f t="shared" si="3"/>
        <v>676611.86163333338</v>
      </c>
      <c r="L164" s="66"/>
      <c r="M164" s="66"/>
      <c r="N164" s="66"/>
      <c r="O164" s="66"/>
      <c r="P164" s="66"/>
    </row>
    <row r="165" spans="1:16" s="64" customFormat="1" ht="39">
      <c r="A165" s="70" t="s">
        <v>12</v>
      </c>
      <c r="B165" s="61" t="s">
        <v>248</v>
      </c>
      <c r="C165" s="62" t="s">
        <v>67</v>
      </c>
      <c r="D165" s="87">
        <v>18208.661466666665</v>
      </c>
      <c r="E165" s="87">
        <v>65301.686466666666</v>
      </c>
      <c r="F165" s="87">
        <v>79011.011466666663</v>
      </c>
      <c r="G165" s="87">
        <v>76499.411466666672</v>
      </c>
      <c r="H165" s="87">
        <v>73987.811466666666</v>
      </c>
      <c r="I165" s="87">
        <v>71476.21146666666</v>
      </c>
      <c r="J165" s="87">
        <v>167848.14403333334</v>
      </c>
      <c r="K165" s="63">
        <f t="shared" si="3"/>
        <v>552332.93783333339</v>
      </c>
      <c r="L165" s="66"/>
      <c r="M165" s="66"/>
      <c r="N165" s="66"/>
      <c r="O165" s="66"/>
      <c r="P165" s="66"/>
    </row>
    <row r="166" spans="1:16" s="64" customFormat="1" ht="26">
      <c r="A166" s="70" t="s">
        <v>12</v>
      </c>
      <c r="B166" s="61" t="s">
        <v>249</v>
      </c>
      <c r="C166" s="62" t="s">
        <v>67</v>
      </c>
      <c r="D166" s="87">
        <v>11538.330266666666</v>
      </c>
      <c r="E166" s="87">
        <v>41381.852966666665</v>
      </c>
      <c r="F166" s="87">
        <v>50069.648066666661</v>
      </c>
      <c r="G166" s="87">
        <v>48478.011266666668</v>
      </c>
      <c r="H166" s="87">
        <v>46886.374466666668</v>
      </c>
      <c r="I166" s="87">
        <v>45294.737666666668</v>
      </c>
      <c r="J166" s="87">
        <v>106346.65133333334</v>
      </c>
      <c r="K166" s="63">
        <f t="shared" si="3"/>
        <v>349995.60603333334</v>
      </c>
      <c r="L166" s="66"/>
      <c r="M166" s="66"/>
      <c r="N166" s="66"/>
      <c r="O166" s="66"/>
      <c r="P166" s="66"/>
    </row>
    <row r="167" spans="1:16" s="64" customFormat="1" ht="26">
      <c r="A167" s="70" t="s">
        <v>12</v>
      </c>
      <c r="B167" s="61" t="s">
        <v>358</v>
      </c>
      <c r="C167" s="62" t="s">
        <v>67</v>
      </c>
      <c r="D167" s="87">
        <v>4683.575866666667</v>
      </c>
      <c r="E167" s="87">
        <v>16799.190933333331</v>
      </c>
      <c r="F167" s="87">
        <v>20326.186799999999</v>
      </c>
      <c r="G167" s="87">
        <v>19680.027866666667</v>
      </c>
      <c r="H167" s="87">
        <v>19033.868933333331</v>
      </c>
      <c r="I167" s="87">
        <v>18387.71</v>
      </c>
      <c r="J167" s="87">
        <v>43155.445500000002</v>
      </c>
      <c r="K167" s="63">
        <f t="shared" si="3"/>
        <v>142066.00589999999</v>
      </c>
      <c r="L167" s="66"/>
      <c r="M167" s="66"/>
      <c r="N167" s="66"/>
      <c r="O167" s="66"/>
      <c r="P167" s="66"/>
    </row>
    <row r="168" spans="1:16" s="64" customFormat="1" ht="26">
      <c r="A168" s="69" t="s">
        <v>12</v>
      </c>
      <c r="B168" s="68" t="s">
        <v>250</v>
      </c>
      <c r="C168" s="71" t="s">
        <v>67</v>
      </c>
      <c r="D168" s="87">
        <v>9764.6622666666681</v>
      </c>
      <c r="E168" s="87">
        <v>35018.483800000002</v>
      </c>
      <c r="F168" s="87">
        <v>42370.163733333335</v>
      </c>
      <c r="G168" s="87">
        <v>41023.308266666667</v>
      </c>
      <c r="H168" s="87">
        <v>39676.452799999999</v>
      </c>
      <c r="I168" s="87">
        <v>38329.597333333331</v>
      </c>
      <c r="J168" s="87">
        <v>90014.669166666659</v>
      </c>
      <c r="K168" s="65">
        <f t="shared" si="3"/>
        <v>296197.33736666664</v>
      </c>
      <c r="L168" s="66"/>
      <c r="M168" s="66"/>
      <c r="N168" s="66"/>
      <c r="O168" s="66"/>
      <c r="P168" s="66"/>
    </row>
    <row r="169" spans="1:16" s="64" customFormat="1" ht="39">
      <c r="A169" s="70" t="s">
        <v>12</v>
      </c>
      <c r="B169" s="61" t="s">
        <v>359</v>
      </c>
      <c r="C169" s="62" t="s">
        <v>67</v>
      </c>
      <c r="D169" s="87">
        <v>12058.271333333332</v>
      </c>
      <c r="E169" s="87">
        <v>43244.319000000003</v>
      </c>
      <c r="F169" s="87">
        <v>52322.938666666669</v>
      </c>
      <c r="G169" s="87">
        <v>50659.701333333331</v>
      </c>
      <c r="H169" s="87">
        <v>48996.464</v>
      </c>
      <c r="I169" s="87">
        <v>47333.226666666669</v>
      </c>
      <c r="J169" s="87">
        <v>111155.30583333335</v>
      </c>
      <c r="K169" s="63">
        <f t="shared" si="3"/>
        <v>365770.22683333338</v>
      </c>
      <c r="L169" s="66"/>
      <c r="M169" s="66"/>
      <c r="N169" s="66"/>
      <c r="O169" s="66"/>
      <c r="P169" s="66"/>
    </row>
    <row r="170" spans="1:16" s="64" customFormat="1" ht="26">
      <c r="A170" s="70" t="s">
        <v>12</v>
      </c>
      <c r="B170" s="61" t="s">
        <v>251</v>
      </c>
      <c r="C170" s="62" t="s">
        <v>67</v>
      </c>
      <c r="D170" s="87">
        <v>7241.2617333333337</v>
      </c>
      <c r="E170" s="87">
        <v>25970.830533333334</v>
      </c>
      <c r="F170" s="87">
        <v>31423.224933333331</v>
      </c>
      <c r="G170" s="87">
        <v>30424.325733333331</v>
      </c>
      <c r="H170" s="87">
        <v>29425.426533333331</v>
      </c>
      <c r="I170" s="87">
        <v>28426.527333333332</v>
      </c>
      <c r="J170" s="87">
        <v>66739.376166666669</v>
      </c>
      <c r="K170" s="63">
        <f t="shared" si="3"/>
        <v>219650.97296666668</v>
      </c>
      <c r="L170" s="66"/>
      <c r="M170" s="66"/>
      <c r="N170" s="66"/>
      <c r="O170" s="66"/>
      <c r="P170" s="66"/>
    </row>
    <row r="171" spans="1:16" s="64" customFormat="1" ht="26">
      <c r="A171" s="70" t="s">
        <v>12</v>
      </c>
      <c r="B171" s="61" t="s">
        <v>360</v>
      </c>
      <c r="C171" s="62" t="s">
        <v>67</v>
      </c>
      <c r="D171" s="87">
        <v>22751.388400000003</v>
      </c>
      <c r="E171" s="87">
        <v>81592.254366666675</v>
      </c>
      <c r="F171" s="87">
        <v>98721.511933333328</v>
      </c>
      <c r="G171" s="87">
        <v>95583.367400000003</v>
      </c>
      <c r="H171" s="87">
        <v>92445.222866666663</v>
      </c>
      <c r="I171" s="87">
        <v>89307.078333333338</v>
      </c>
      <c r="J171" s="87">
        <v>209730.40766666667</v>
      </c>
      <c r="K171" s="63">
        <f t="shared" si="3"/>
        <v>690131.23096666671</v>
      </c>
      <c r="L171" s="66"/>
      <c r="M171" s="66"/>
      <c r="N171" s="66"/>
      <c r="O171" s="66"/>
      <c r="P171" s="66"/>
    </row>
    <row r="172" spans="1:16" s="64" customFormat="1" ht="39">
      <c r="A172" s="70" t="s">
        <v>12</v>
      </c>
      <c r="B172" s="61" t="s">
        <v>252</v>
      </c>
      <c r="C172" s="62" t="s">
        <v>67</v>
      </c>
      <c r="D172" s="87">
        <v>29660.122266666665</v>
      </c>
      <c r="E172" s="87">
        <v>106369.42743333333</v>
      </c>
      <c r="F172" s="87">
        <v>128700.3946</v>
      </c>
      <c r="G172" s="87">
        <v>124609.27726666667</v>
      </c>
      <c r="H172" s="87">
        <v>120518.15993333334</v>
      </c>
      <c r="I172" s="87">
        <v>116427.0426</v>
      </c>
      <c r="J172" s="87">
        <v>273412.54340000002</v>
      </c>
      <c r="K172" s="63">
        <f t="shared" si="3"/>
        <v>899696.96750000003</v>
      </c>
      <c r="L172" s="66"/>
      <c r="M172" s="66"/>
      <c r="N172" s="66"/>
      <c r="O172" s="66"/>
      <c r="P172" s="66"/>
    </row>
    <row r="173" spans="1:16" s="64" customFormat="1" ht="39">
      <c r="A173" s="70" t="s">
        <v>12</v>
      </c>
      <c r="B173" s="61" t="s">
        <v>253</v>
      </c>
      <c r="C173" s="62" t="s">
        <v>67</v>
      </c>
      <c r="D173" s="87">
        <v>10415.445733333334</v>
      </c>
      <c r="E173" s="87">
        <v>37352.656033333333</v>
      </c>
      <c r="F173" s="87">
        <v>45194.389933333332</v>
      </c>
      <c r="G173" s="87">
        <v>43757.754733333335</v>
      </c>
      <c r="H173" s="87">
        <v>42321.119533333331</v>
      </c>
      <c r="I173" s="87">
        <v>40884.484333333334</v>
      </c>
      <c r="J173" s="87">
        <v>96011.681666666671</v>
      </c>
      <c r="K173" s="63">
        <f t="shared" si="3"/>
        <v>315937.53196666669</v>
      </c>
      <c r="L173" s="66"/>
      <c r="M173" s="66"/>
      <c r="N173" s="66"/>
      <c r="O173" s="66"/>
      <c r="P173" s="66"/>
    </row>
    <row r="174" spans="1:16" s="64" customFormat="1" ht="26">
      <c r="A174" s="70" t="s">
        <v>12</v>
      </c>
      <c r="B174" s="61" t="s">
        <v>254</v>
      </c>
      <c r="C174" s="62" t="s">
        <v>67</v>
      </c>
      <c r="D174" s="87">
        <v>9559.3090666666649</v>
      </c>
      <c r="E174" s="87">
        <v>34283.894699999997</v>
      </c>
      <c r="F174" s="87">
        <v>41481.507933333334</v>
      </c>
      <c r="G174" s="87">
        <v>40162.878066666664</v>
      </c>
      <c r="H174" s="87">
        <v>38844.248200000002</v>
      </c>
      <c r="I174" s="87">
        <v>37525.618333333332</v>
      </c>
      <c r="J174" s="87">
        <v>88108.265166666664</v>
      </c>
      <c r="K174" s="63">
        <f t="shared" si="3"/>
        <v>289965.72146666661</v>
      </c>
      <c r="L174" s="66"/>
      <c r="M174" s="66"/>
      <c r="N174" s="66"/>
      <c r="O174" s="66"/>
      <c r="P174" s="66"/>
    </row>
    <row r="175" spans="1:16" s="64" customFormat="1" ht="26">
      <c r="A175" s="70" t="s">
        <v>12</v>
      </c>
      <c r="B175" s="61" t="s">
        <v>255</v>
      </c>
      <c r="C175" s="62" t="s">
        <v>67</v>
      </c>
      <c r="D175" s="87">
        <v>67527.635066666669</v>
      </c>
      <c r="E175" s="87">
        <v>242172.49203333334</v>
      </c>
      <c r="F175" s="87">
        <v>293013.63260000001</v>
      </c>
      <c r="G175" s="87">
        <v>283699.34406666667</v>
      </c>
      <c r="H175" s="87">
        <v>274385.05553333333</v>
      </c>
      <c r="I175" s="87">
        <v>265070.76699999999</v>
      </c>
      <c r="J175" s="87">
        <v>622484.80900000001</v>
      </c>
      <c r="K175" s="63">
        <f t="shared" si="3"/>
        <v>2048353.7352999998</v>
      </c>
      <c r="L175" s="66"/>
      <c r="M175" s="66"/>
      <c r="N175" s="66"/>
      <c r="O175" s="66"/>
      <c r="P175" s="66"/>
    </row>
    <row r="176" spans="1:16" s="64" customFormat="1" ht="39">
      <c r="A176" s="70" t="s">
        <v>12</v>
      </c>
      <c r="B176" s="61" t="s">
        <v>256</v>
      </c>
      <c r="C176" s="62" t="s">
        <v>67</v>
      </c>
      <c r="D176" s="87">
        <v>26179.244000000002</v>
      </c>
      <c r="E176" s="87">
        <v>93885.558799999999</v>
      </c>
      <c r="F176" s="87">
        <v>113595.65119999999</v>
      </c>
      <c r="G176" s="87">
        <v>109984.68799999999</v>
      </c>
      <c r="H176" s="87">
        <v>106373.7248</v>
      </c>
      <c r="I176" s="87">
        <v>102762.7616</v>
      </c>
      <c r="J176" s="87">
        <v>241328.56539999999</v>
      </c>
      <c r="K176" s="63">
        <f t="shared" si="3"/>
        <v>794110.19379999989</v>
      </c>
      <c r="L176" s="66"/>
      <c r="M176" s="66"/>
      <c r="N176" s="66"/>
      <c r="O176" s="66"/>
      <c r="P176" s="66"/>
    </row>
    <row r="177" spans="1:16" s="64" customFormat="1" ht="26">
      <c r="A177" s="70" t="s">
        <v>12</v>
      </c>
      <c r="B177" s="61" t="s">
        <v>257</v>
      </c>
      <c r="C177" s="62" t="s">
        <v>67</v>
      </c>
      <c r="D177" s="87">
        <v>3414.3407999999999</v>
      </c>
      <c r="E177" s="87">
        <v>12246.899266666667</v>
      </c>
      <c r="F177" s="87">
        <v>14818.159333333333</v>
      </c>
      <c r="G177" s="87">
        <v>14347.094800000001</v>
      </c>
      <c r="H177" s="87">
        <v>13876.030266666667</v>
      </c>
      <c r="I177" s="87">
        <v>13404.965733333333</v>
      </c>
      <c r="J177" s="87">
        <v>31458.729266666665</v>
      </c>
      <c r="K177" s="63">
        <f t="shared" si="3"/>
        <v>103566.21946666666</v>
      </c>
      <c r="L177" s="66"/>
      <c r="M177" s="66"/>
      <c r="N177" s="66"/>
      <c r="O177" s="66"/>
      <c r="P177" s="66"/>
    </row>
    <row r="178" spans="1:16" s="64" customFormat="1" ht="26">
      <c r="A178" s="70" t="s">
        <v>12</v>
      </c>
      <c r="B178" s="61" t="s">
        <v>258</v>
      </c>
      <c r="C178" s="62" t="s">
        <v>67</v>
      </c>
      <c r="D178" s="87">
        <v>814.8746666666666</v>
      </c>
      <c r="E178" s="87">
        <v>2922.8481666666667</v>
      </c>
      <c r="F178" s="87">
        <v>3536.5036666666665</v>
      </c>
      <c r="G178" s="87">
        <v>3424.0796666666665</v>
      </c>
      <c r="H178" s="87">
        <v>3311.6556666666665</v>
      </c>
      <c r="I178" s="87">
        <v>3199.2316666666666</v>
      </c>
      <c r="J178" s="87">
        <v>7508.2008333333333</v>
      </c>
      <c r="K178" s="63">
        <f t="shared" si="3"/>
        <v>24717.39433333333</v>
      </c>
      <c r="L178" s="66"/>
      <c r="M178" s="66"/>
      <c r="N178" s="66"/>
      <c r="O178" s="66"/>
      <c r="P178" s="66"/>
    </row>
    <row r="179" spans="1:16" s="64" customFormat="1" ht="39">
      <c r="A179" s="70" t="s">
        <v>12</v>
      </c>
      <c r="B179" s="61" t="s">
        <v>361</v>
      </c>
      <c r="C179" s="62" t="s">
        <v>68</v>
      </c>
      <c r="D179" s="87">
        <v>43396.042222222226</v>
      </c>
      <c r="E179" s="87">
        <v>154754.40044444444</v>
      </c>
      <c r="F179" s="87">
        <v>187293.05733333333</v>
      </c>
      <c r="G179" s="87">
        <v>181506.7888888889</v>
      </c>
      <c r="H179" s="87">
        <v>175720.52044444444</v>
      </c>
      <c r="I179" s="87">
        <v>169934.25200000001</v>
      </c>
      <c r="J179" s="87">
        <v>437458.74633333331</v>
      </c>
      <c r="K179" s="63">
        <f t="shared" si="3"/>
        <v>1350063.8076666666</v>
      </c>
      <c r="L179" s="66"/>
      <c r="M179" s="66"/>
      <c r="N179" s="66"/>
      <c r="O179" s="66"/>
      <c r="P179" s="66"/>
    </row>
    <row r="180" spans="1:16" s="64" customFormat="1" ht="39">
      <c r="A180" s="70" t="s">
        <v>12</v>
      </c>
      <c r="B180" s="61" t="s">
        <v>259</v>
      </c>
      <c r="C180" s="62" t="s">
        <v>68</v>
      </c>
      <c r="D180" s="87">
        <v>123596.69057777779</v>
      </c>
      <c r="E180" s="87">
        <v>440752.71071111108</v>
      </c>
      <c r="F180" s="87">
        <v>533424.97244444443</v>
      </c>
      <c r="G180" s="87">
        <v>516945.29457777773</v>
      </c>
      <c r="H180" s="87">
        <v>500465.6167111111</v>
      </c>
      <c r="I180" s="87">
        <v>483985.93884444446</v>
      </c>
      <c r="J180" s="87">
        <v>1245964.9928222224</v>
      </c>
      <c r="K180" s="63">
        <f t="shared" si="3"/>
        <v>3845136.2166888891</v>
      </c>
      <c r="L180" s="66"/>
      <c r="M180" s="66"/>
      <c r="N180" s="66"/>
      <c r="O180" s="66"/>
      <c r="P180" s="66"/>
    </row>
    <row r="181" spans="1:16" s="64" customFormat="1" ht="52">
      <c r="A181" s="70" t="s">
        <v>12</v>
      </c>
      <c r="B181" s="61" t="s">
        <v>260</v>
      </c>
      <c r="C181" s="62" t="s">
        <v>68</v>
      </c>
      <c r="D181" s="87">
        <v>20640.422844444445</v>
      </c>
      <c r="E181" s="87">
        <v>73607.409933333343</v>
      </c>
      <c r="F181" s="87">
        <v>89084.242088888888</v>
      </c>
      <c r="G181" s="87">
        <v>86332.035511111113</v>
      </c>
      <c r="H181" s="87">
        <v>83579.828933333338</v>
      </c>
      <c r="I181" s="87">
        <v>80827.622355555563</v>
      </c>
      <c r="J181" s="87">
        <v>208055.89631111111</v>
      </c>
      <c r="K181" s="63">
        <f t="shared" si="3"/>
        <v>642127.45797777781</v>
      </c>
      <c r="L181" s="66"/>
      <c r="M181" s="66"/>
      <c r="N181" s="66"/>
      <c r="O181" s="66"/>
      <c r="P181" s="66"/>
    </row>
    <row r="182" spans="1:16" s="64" customFormat="1" ht="26">
      <c r="A182" s="70" t="s">
        <v>12</v>
      </c>
      <c r="B182" s="61" t="s">
        <v>261</v>
      </c>
      <c r="C182" s="62" t="s">
        <v>68</v>
      </c>
      <c r="D182" s="87">
        <v>119420.60204444444</v>
      </c>
      <c r="E182" s="87">
        <v>425859.42680000002</v>
      </c>
      <c r="F182" s="87">
        <v>515400.14862222224</v>
      </c>
      <c r="G182" s="87">
        <v>499477.3447111111</v>
      </c>
      <c r="H182" s="87">
        <v>483554.54080000002</v>
      </c>
      <c r="I182" s="87">
        <v>467631.73688888887</v>
      </c>
      <c r="J182" s="87">
        <v>1203874.3187777777</v>
      </c>
      <c r="K182" s="63">
        <f t="shared" si="3"/>
        <v>3715218.1186444447</v>
      </c>
      <c r="L182" s="66"/>
      <c r="M182" s="66"/>
      <c r="N182" s="66"/>
      <c r="O182" s="66"/>
      <c r="P182" s="66"/>
    </row>
    <row r="183" spans="1:16" s="64" customFormat="1" ht="39">
      <c r="A183" s="70" t="s">
        <v>12</v>
      </c>
      <c r="B183" s="61" t="s">
        <v>262</v>
      </c>
      <c r="C183" s="62" t="s">
        <v>68</v>
      </c>
      <c r="D183" s="87">
        <v>42966.383822222226</v>
      </c>
      <c r="E183" s="87">
        <v>153221.32544444443</v>
      </c>
      <c r="F183" s="87">
        <v>185437.56653333333</v>
      </c>
      <c r="G183" s="87">
        <v>179708.63248888889</v>
      </c>
      <c r="H183" s="87">
        <v>173979.69844444445</v>
      </c>
      <c r="I183" s="87">
        <v>168250.76439999999</v>
      </c>
      <c r="J183" s="87">
        <v>433133.78593333333</v>
      </c>
      <c r="K183" s="65">
        <f t="shared" si="3"/>
        <v>1336698.1570666665</v>
      </c>
      <c r="L183" s="66"/>
      <c r="M183" s="66"/>
      <c r="N183" s="66"/>
      <c r="O183" s="66"/>
      <c r="P183" s="66"/>
    </row>
    <row r="184" spans="1:16" s="64" customFormat="1" ht="39">
      <c r="A184" s="70" t="s">
        <v>12</v>
      </c>
      <c r="B184" s="61" t="s">
        <v>362</v>
      </c>
      <c r="C184" s="62" t="s">
        <v>68</v>
      </c>
      <c r="D184" s="87">
        <v>41288.692266666672</v>
      </c>
      <c r="E184" s="87">
        <v>147237.6178888889</v>
      </c>
      <c r="F184" s="87">
        <v>178195.65097777778</v>
      </c>
      <c r="G184" s="87">
        <v>172690.46093333332</v>
      </c>
      <c r="H184" s="87">
        <v>167185.27088888889</v>
      </c>
      <c r="I184" s="87">
        <v>161680.08084444446</v>
      </c>
      <c r="J184" s="87">
        <v>416228.08615555556</v>
      </c>
      <c r="K184" s="63">
        <f t="shared" si="3"/>
        <v>1284505.8599555555</v>
      </c>
      <c r="L184" s="66"/>
      <c r="M184" s="66"/>
      <c r="N184" s="66"/>
      <c r="O184" s="66"/>
      <c r="P184" s="66"/>
    </row>
    <row r="185" spans="1:16" s="64" customFormat="1" ht="26">
      <c r="A185" s="70" t="s">
        <v>12</v>
      </c>
      <c r="B185" s="61" t="s">
        <v>263</v>
      </c>
      <c r="C185" s="62" t="s">
        <v>68</v>
      </c>
      <c r="D185" s="87">
        <v>9856.2727999999988</v>
      </c>
      <c r="E185" s="87">
        <v>35148.136222222223</v>
      </c>
      <c r="F185" s="87">
        <v>42538.360711111112</v>
      </c>
      <c r="G185" s="87">
        <v>41224.175466666667</v>
      </c>
      <c r="H185" s="87">
        <v>39909.990222222223</v>
      </c>
      <c r="I185" s="87">
        <v>38595.804977777778</v>
      </c>
      <c r="J185" s="87">
        <v>99359.196022222211</v>
      </c>
      <c r="K185" s="63">
        <f t="shared" si="3"/>
        <v>306631.93642222224</v>
      </c>
      <c r="L185" s="66"/>
      <c r="M185" s="66"/>
      <c r="N185" s="66"/>
      <c r="O185" s="66"/>
      <c r="P185" s="66"/>
    </row>
    <row r="186" spans="1:16" s="64" customFormat="1" ht="26">
      <c r="A186" s="70" t="s">
        <v>12</v>
      </c>
      <c r="B186" s="61" t="s">
        <v>264</v>
      </c>
      <c r="C186" s="62" t="s">
        <v>68</v>
      </c>
      <c r="D186" s="87">
        <v>73780.283200000005</v>
      </c>
      <c r="E186" s="87">
        <v>263104.44362222223</v>
      </c>
      <c r="F186" s="87">
        <v>318424.52911111113</v>
      </c>
      <c r="G186" s="87">
        <v>308587.09586666664</v>
      </c>
      <c r="H186" s="87">
        <v>298749.66262222221</v>
      </c>
      <c r="I186" s="87">
        <v>288912.22937777778</v>
      </c>
      <c r="J186" s="87">
        <v>743772.36562222231</v>
      </c>
      <c r="K186" s="63">
        <f t="shared" si="3"/>
        <v>2295330.6094222222</v>
      </c>
      <c r="L186" s="66"/>
      <c r="M186" s="66"/>
      <c r="N186" s="66"/>
      <c r="O186" s="66"/>
      <c r="P186" s="66"/>
    </row>
    <row r="187" spans="1:16" s="64" customFormat="1" ht="39">
      <c r="A187" s="70" t="s">
        <v>12</v>
      </c>
      <c r="B187" s="61" t="s">
        <v>265</v>
      </c>
      <c r="C187" s="62" t="s">
        <v>68</v>
      </c>
      <c r="D187" s="87">
        <v>23192.735911111111</v>
      </c>
      <c r="E187" s="87">
        <v>82708.455666666661</v>
      </c>
      <c r="F187" s="87">
        <v>100098.81248888889</v>
      </c>
      <c r="G187" s="87">
        <v>97006.328577777778</v>
      </c>
      <c r="H187" s="87">
        <v>93913.844666666671</v>
      </c>
      <c r="I187" s="87">
        <v>90821.36075555555</v>
      </c>
      <c r="J187" s="87">
        <v>233790.12191111111</v>
      </c>
      <c r="K187" s="63">
        <f t="shared" si="3"/>
        <v>721531.65997777786</v>
      </c>
      <c r="L187" s="66"/>
      <c r="M187" s="66"/>
      <c r="N187" s="66"/>
      <c r="O187" s="66"/>
      <c r="P187" s="66"/>
    </row>
    <row r="188" spans="1:16" s="64" customFormat="1" ht="39">
      <c r="A188" s="70" t="s">
        <v>12</v>
      </c>
      <c r="B188" s="61" t="s">
        <v>266</v>
      </c>
      <c r="C188" s="62" t="s">
        <v>68</v>
      </c>
      <c r="D188" s="87">
        <v>40822.015111111112</v>
      </c>
      <c r="E188" s="87">
        <v>145574.82517777779</v>
      </c>
      <c r="F188" s="87">
        <v>176183.35604444443</v>
      </c>
      <c r="G188" s="87">
        <v>170740.3171111111</v>
      </c>
      <c r="H188" s="87">
        <v>165297.27817777777</v>
      </c>
      <c r="I188" s="87">
        <v>159854.23924444444</v>
      </c>
      <c r="J188" s="87">
        <v>411513.4884222222</v>
      </c>
      <c r="K188" s="63">
        <f t="shared" si="3"/>
        <v>1269985.5192888887</v>
      </c>
      <c r="L188" s="66"/>
      <c r="M188" s="66"/>
      <c r="N188" s="66"/>
      <c r="O188" s="66"/>
      <c r="P188" s="66"/>
    </row>
    <row r="189" spans="1:16" s="64" customFormat="1" ht="39">
      <c r="A189" s="70" t="s">
        <v>12</v>
      </c>
      <c r="B189" s="61" t="s">
        <v>267</v>
      </c>
      <c r="C189" s="62" t="s">
        <v>68</v>
      </c>
      <c r="D189" s="87">
        <v>40354.988355555557</v>
      </c>
      <c r="E189" s="87">
        <v>143908.69257777778</v>
      </c>
      <c r="F189" s="87">
        <v>174166.84746666666</v>
      </c>
      <c r="G189" s="87">
        <v>168786.11502222222</v>
      </c>
      <c r="H189" s="87">
        <v>163405.38257777778</v>
      </c>
      <c r="I189" s="87">
        <v>158024.65013333334</v>
      </c>
      <c r="J189" s="87">
        <v>406810.38619999995</v>
      </c>
      <c r="K189" s="63">
        <f t="shared" si="3"/>
        <v>1255457.0623333333</v>
      </c>
      <c r="L189" s="66"/>
      <c r="M189" s="66"/>
      <c r="N189" s="66"/>
      <c r="O189" s="66"/>
      <c r="P189" s="66"/>
    </row>
    <row r="190" spans="1:16" s="64" customFormat="1" ht="52">
      <c r="A190" s="70" t="s">
        <v>12</v>
      </c>
      <c r="B190" s="61" t="s">
        <v>268</v>
      </c>
      <c r="C190" s="62" t="s">
        <v>69</v>
      </c>
      <c r="D190" s="87">
        <v>255312.33617777779</v>
      </c>
      <c r="E190" s="87">
        <v>910454.7288444445</v>
      </c>
      <c r="F190" s="87">
        <v>1101885.8335111111</v>
      </c>
      <c r="G190" s="87">
        <v>1067844.1161777778</v>
      </c>
      <c r="H190" s="87">
        <v>1033802.3988444444</v>
      </c>
      <c r="I190" s="87">
        <v>999760.68151111109</v>
      </c>
      <c r="J190" s="87">
        <v>2573800.2691555554</v>
      </c>
      <c r="K190" s="63">
        <f t="shared" si="3"/>
        <v>7942860.364222222</v>
      </c>
      <c r="L190" s="66"/>
      <c r="M190" s="66"/>
      <c r="N190" s="66"/>
      <c r="O190" s="66"/>
      <c r="P190" s="66"/>
    </row>
    <row r="191" spans="1:16" s="64" customFormat="1" ht="26">
      <c r="A191" s="70" t="s">
        <v>12</v>
      </c>
      <c r="B191" s="61" t="s">
        <v>269</v>
      </c>
      <c r="C191" s="62" t="s">
        <v>69</v>
      </c>
      <c r="D191" s="87">
        <v>257315.42764444445</v>
      </c>
      <c r="E191" s="87">
        <v>917598.12691111118</v>
      </c>
      <c r="F191" s="87">
        <v>1110531.2173777777</v>
      </c>
      <c r="G191" s="87">
        <v>1076222.4056444443</v>
      </c>
      <c r="H191" s="87">
        <v>1041913.5939111111</v>
      </c>
      <c r="I191" s="87">
        <v>1007604.7821777777</v>
      </c>
      <c r="J191" s="87">
        <v>2593991.3404888888</v>
      </c>
      <c r="K191" s="63">
        <f t="shared" si="3"/>
        <v>8005176.8941555545</v>
      </c>
      <c r="L191" s="66"/>
      <c r="M191" s="66"/>
      <c r="N191" s="66"/>
      <c r="O191" s="66"/>
      <c r="P191" s="66"/>
    </row>
    <row r="192" spans="1:16" s="64" customFormat="1" ht="26">
      <c r="A192" s="70" t="s">
        <v>12</v>
      </c>
      <c r="B192" s="61" t="s">
        <v>270</v>
      </c>
      <c r="C192" s="62" t="s">
        <v>69</v>
      </c>
      <c r="D192" s="87">
        <v>68263.439822222223</v>
      </c>
      <c r="E192" s="87">
        <v>243431.57264444444</v>
      </c>
      <c r="F192" s="87">
        <v>294615.29933333333</v>
      </c>
      <c r="G192" s="87">
        <v>285513.42448888888</v>
      </c>
      <c r="H192" s="87">
        <v>276411.54964444443</v>
      </c>
      <c r="I192" s="87">
        <v>267309.67479999998</v>
      </c>
      <c r="J192" s="87">
        <v>688154.06353333336</v>
      </c>
      <c r="K192" s="63">
        <f t="shared" si="3"/>
        <v>2123699.0242666667</v>
      </c>
      <c r="L192" s="66"/>
      <c r="M192" s="66"/>
      <c r="N192" s="66"/>
      <c r="O192" s="66"/>
      <c r="P192" s="66"/>
    </row>
    <row r="193" spans="1:16" s="64" customFormat="1" ht="26">
      <c r="A193" s="70" t="s">
        <v>12</v>
      </c>
      <c r="B193" s="61" t="s">
        <v>271</v>
      </c>
      <c r="C193" s="62" t="s">
        <v>69</v>
      </c>
      <c r="D193" s="87">
        <v>51410.428</v>
      </c>
      <c r="E193" s="87">
        <v>183333.00291111111</v>
      </c>
      <c r="F193" s="87">
        <v>221880.47675555554</v>
      </c>
      <c r="G193" s="87">
        <v>215025.67533333332</v>
      </c>
      <c r="H193" s="87">
        <v>208170.87391111112</v>
      </c>
      <c r="I193" s="87">
        <v>201316.07248888889</v>
      </c>
      <c r="J193" s="87">
        <v>518259.12951111107</v>
      </c>
      <c r="K193" s="63">
        <f t="shared" si="3"/>
        <v>1599395.6589111113</v>
      </c>
      <c r="L193" s="66"/>
      <c r="M193" s="66"/>
      <c r="N193" s="66"/>
      <c r="O193" s="66"/>
      <c r="P193" s="66"/>
    </row>
    <row r="194" spans="1:16" s="64" customFormat="1" ht="39">
      <c r="A194" s="70" t="s">
        <v>12</v>
      </c>
      <c r="B194" s="61" t="s">
        <v>272</v>
      </c>
      <c r="C194" s="62" t="s">
        <v>69</v>
      </c>
      <c r="D194" s="87">
        <v>8447.1905777777793</v>
      </c>
      <c r="E194" s="87">
        <v>30123.794733333336</v>
      </c>
      <c r="F194" s="87">
        <v>36457.648755555558</v>
      </c>
      <c r="G194" s="87">
        <v>35331.315244444442</v>
      </c>
      <c r="H194" s="87">
        <v>34204.981733333334</v>
      </c>
      <c r="I194" s="87">
        <v>33078.648222222218</v>
      </c>
      <c r="J194" s="87">
        <v>85150.625444444449</v>
      </c>
      <c r="K194" s="63">
        <f t="shared" si="3"/>
        <v>262794.20471111115</v>
      </c>
      <c r="L194" s="66"/>
      <c r="M194" s="66"/>
      <c r="N194" s="66"/>
      <c r="O194" s="66"/>
      <c r="P194" s="66"/>
    </row>
    <row r="195" spans="1:16" s="64" customFormat="1" ht="39">
      <c r="A195" s="70" t="s">
        <v>12</v>
      </c>
      <c r="B195" s="61" t="s">
        <v>273</v>
      </c>
      <c r="C195" s="62" t="s">
        <v>69</v>
      </c>
      <c r="D195" s="87">
        <v>9409.561688888889</v>
      </c>
      <c r="E195" s="87">
        <v>33556.144466666665</v>
      </c>
      <c r="F195" s="87">
        <v>40611.720577777778</v>
      </c>
      <c r="G195" s="87">
        <v>39357.045022222221</v>
      </c>
      <c r="H195" s="87">
        <v>38102.369466666663</v>
      </c>
      <c r="I195" s="87">
        <v>36847.693911111113</v>
      </c>
      <c r="J195" s="87">
        <v>94848.737422222213</v>
      </c>
      <c r="K195" s="63">
        <f t="shared" si="3"/>
        <v>292733.27255555551</v>
      </c>
      <c r="L195" s="66"/>
      <c r="M195" s="66"/>
      <c r="N195" s="66"/>
      <c r="O195" s="66"/>
      <c r="P195" s="66"/>
    </row>
    <row r="196" spans="1:16" s="64" customFormat="1" ht="39">
      <c r="A196" s="70" t="s">
        <v>12</v>
      </c>
      <c r="B196" s="61" t="s">
        <v>274</v>
      </c>
      <c r="C196" s="62" t="s">
        <v>69</v>
      </c>
      <c r="D196" s="87">
        <v>27469.392711111112</v>
      </c>
      <c r="E196" s="87">
        <v>97959.472688888898</v>
      </c>
      <c r="F196" s="87">
        <v>118556.51240000001</v>
      </c>
      <c r="G196" s="87">
        <v>114893.79204444445</v>
      </c>
      <c r="H196" s="87">
        <v>111231.07168888889</v>
      </c>
      <c r="I196" s="87">
        <v>107568.35133333334</v>
      </c>
      <c r="J196" s="87">
        <v>276901.06433333334</v>
      </c>
      <c r="K196" s="63">
        <f t="shared" si="3"/>
        <v>854579.65720000002</v>
      </c>
      <c r="L196" s="66"/>
      <c r="M196" s="66"/>
      <c r="N196" s="66"/>
      <c r="O196" s="66"/>
      <c r="P196" s="66"/>
    </row>
    <row r="197" spans="1:16" s="64" customFormat="1" ht="39">
      <c r="A197" s="70" t="s">
        <v>12</v>
      </c>
      <c r="B197" s="61" t="s">
        <v>275</v>
      </c>
      <c r="C197" s="62" t="s">
        <v>69</v>
      </c>
      <c r="D197" s="87">
        <v>32115.84862222222</v>
      </c>
      <c r="E197" s="87">
        <v>114528.2104</v>
      </c>
      <c r="F197" s="87">
        <v>138608.91351111111</v>
      </c>
      <c r="G197" s="87">
        <v>134326.70195555556</v>
      </c>
      <c r="H197" s="87">
        <v>130044.49040000001</v>
      </c>
      <c r="I197" s="87">
        <v>125762.27884444444</v>
      </c>
      <c r="J197" s="87">
        <v>323747.11348888889</v>
      </c>
      <c r="K197" s="63">
        <f t="shared" si="4" ref="K197:K219">SUM(D197:J197)</f>
        <v>999133.55722222221</v>
      </c>
      <c r="L197" s="66"/>
      <c r="M197" s="66"/>
      <c r="N197" s="66"/>
      <c r="O197" s="66"/>
      <c r="P197" s="66"/>
    </row>
    <row r="198" spans="1:16" s="64" customFormat="1" ht="26">
      <c r="A198" s="70" t="s">
        <v>12</v>
      </c>
      <c r="B198" s="61" t="s">
        <v>276</v>
      </c>
      <c r="C198" s="62" t="s">
        <v>69</v>
      </c>
      <c r="D198" s="87">
        <v>58772.499022222211</v>
      </c>
      <c r="E198" s="87">
        <v>209587.71913333333</v>
      </c>
      <c r="F198" s="87">
        <v>253655.58057777779</v>
      </c>
      <c r="G198" s="87">
        <v>245819.10235555557</v>
      </c>
      <c r="H198" s="87">
        <v>237982.62413333333</v>
      </c>
      <c r="I198" s="87">
        <v>230146.14591111112</v>
      </c>
      <c r="J198" s="87">
        <v>592467.06042222213</v>
      </c>
      <c r="K198" s="63">
        <f t="shared" si="4"/>
        <v>1828430.7315555555</v>
      </c>
      <c r="L198" s="66"/>
      <c r="M198" s="66"/>
      <c r="N198" s="66"/>
      <c r="O198" s="66"/>
      <c r="P198" s="66"/>
    </row>
    <row r="199" spans="1:16" s="64" customFormat="1" ht="39">
      <c r="A199" s="70" t="s">
        <v>12</v>
      </c>
      <c r="B199" s="61" t="s">
        <v>277</v>
      </c>
      <c r="C199" s="62" t="s">
        <v>69</v>
      </c>
      <c r="D199" s="87">
        <v>87718.718666666653</v>
      </c>
      <c r="E199" s="87">
        <v>312809.72448888887</v>
      </c>
      <c r="F199" s="87">
        <v>378580.80017777777</v>
      </c>
      <c r="G199" s="87">
        <v>366884.89333333331</v>
      </c>
      <c r="H199" s="87">
        <v>355188.98648888891</v>
      </c>
      <c r="I199" s="87">
        <v>343493.07964444446</v>
      </c>
      <c r="J199" s="87">
        <v>884283.94935555558</v>
      </c>
      <c r="K199" s="63">
        <f t="shared" si="4"/>
        <v>2728960.1521555558</v>
      </c>
      <c r="L199" s="66"/>
      <c r="M199" s="66"/>
      <c r="N199" s="66"/>
      <c r="O199" s="66"/>
      <c r="P199" s="66"/>
    </row>
    <row r="200" spans="1:16" s="64" customFormat="1" ht="26">
      <c r="A200" s="70" t="s">
        <v>12</v>
      </c>
      <c r="B200" s="61" t="s">
        <v>278</v>
      </c>
      <c r="C200" s="62" t="s">
        <v>69</v>
      </c>
      <c r="D200" s="87">
        <v>42912.351199999997</v>
      </c>
      <c r="E200" s="87">
        <v>153029.73953333334</v>
      </c>
      <c r="F200" s="87">
        <v>185205.78786666668</v>
      </c>
      <c r="G200" s="87">
        <v>179484.0012</v>
      </c>
      <c r="H200" s="87">
        <v>173762.21453333332</v>
      </c>
      <c r="I200" s="87">
        <v>168040.42786666667</v>
      </c>
      <c r="J200" s="87">
        <v>432581.21413333336</v>
      </c>
      <c r="K200" s="63">
        <f t="shared" si="4"/>
        <v>1335015.7363333334</v>
      </c>
      <c r="L200" s="66"/>
      <c r="M200" s="66"/>
      <c r="N200" s="66"/>
      <c r="O200" s="66"/>
      <c r="P200" s="66"/>
    </row>
    <row r="201" spans="1:16" s="64" customFormat="1" ht="39">
      <c r="A201" s="70" t="s">
        <v>12</v>
      </c>
      <c r="B201" s="61" t="s">
        <v>279</v>
      </c>
      <c r="C201" s="62" t="s">
        <v>69</v>
      </c>
      <c r="D201" s="87">
        <v>39877.00746666667</v>
      </c>
      <c r="E201" s="87">
        <v>142204.69324444444</v>
      </c>
      <c r="F201" s="87">
        <v>172104.60835555557</v>
      </c>
      <c r="G201" s="87">
        <v>166787.5808</v>
      </c>
      <c r="H201" s="87">
        <v>161470.55324444443</v>
      </c>
      <c r="I201" s="87">
        <v>156153.52568888888</v>
      </c>
      <c r="J201" s="87">
        <v>401988.2723111111</v>
      </c>
      <c r="K201" s="63">
        <f t="shared" si="4"/>
        <v>1240586.2411111109</v>
      </c>
      <c r="L201" s="66"/>
      <c r="M201" s="66"/>
      <c r="N201" s="66"/>
      <c r="O201" s="66"/>
      <c r="P201" s="66"/>
    </row>
    <row r="202" spans="1:16" s="64" customFormat="1" ht="52">
      <c r="A202" s="70" t="s">
        <v>12</v>
      </c>
      <c r="B202" s="61" t="s">
        <v>280</v>
      </c>
      <c r="C202" s="62" t="s">
        <v>70</v>
      </c>
      <c r="D202" s="87">
        <v>10333.157662222222</v>
      </c>
      <c r="E202" s="87">
        <v>37349.043566666667</v>
      </c>
      <c r="F202" s="87">
        <v>45263.560324444443</v>
      </c>
      <c r="G202" s="87">
        <v>43885.73479555556</v>
      </c>
      <c r="H202" s="87">
        <v>42507.909266666669</v>
      </c>
      <c r="I202" s="87">
        <v>41130.083737777779</v>
      </c>
      <c r="J202" s="87">
        <v>106075.29803999999</v>
      </c>
      <c r="K202" s="63">
        <f t="shared" si="4"/>
        <v>326544.78739333339</v>
      </c>
      <c r="L202" s="66"/>
      <c r="M202" s="66"/>
      <c r="N202" s="66"/>
      <c r="O202" s="66"/>
      <c r="P202" s="66"/>
    </row>
    <row r="203" spans="1:16" s="64" customFormat="1" ht="39">
      <c r="A203" s="70" t="s">
        <v>12</v>
      </c>
      <c r="B203" s="61" t="s">
        <v>281</v>
      </c>
      <c r="C203" s="62" t="s">
        <v>70</v>
      </c>
      <c r="D203" s="87">
        <v>9371.3945688888889</v>
      </c>
      <c r="E203" s="87">
        <v>33872.297072222224</v>
      </c>
      <c r="F203" s="87">
        <v>41050.029615555555</v>
      </c>
      <c r="G203" s="87">
        <v>39800.469668888887</v>
      </c>
      <c r="H203" s="87">
        <v>38550.909722222219</v>
      </c>
      <c r="I203" s="87">
        <v>37301.349775555558</v>
      </c>
      <c r="J203" s="87">
        <v>96205.689646666666</v>
      </c>
      <c r="K203" s="63">
        <f t="shared" si="4"/>
        <v>296152.14006999996</v>
      </c>
      <c r="L203" s="66"/>
      <c r="M203" s="66"/>
      <c r="N203" s="66"/>
      <c r="O203" s="66"/>
      <c r="P203" s="66"/>
    </row>
    <row r="204" spans="1:16" s="64" customFormat="1" ht="39">
      <c r="A204" s="70" t="s">
        <v>12</v>
      </c>
      <c r="B204" s="61" t="s">
        <v>282</v>
      </c>
      <c r="C204" s="62" t="s">
        <v>70</v>
      </c>
      <c r="D204" s="87">
        <v>37186.762173333336</v>
      </c>
      <c r="E204" s="87">
        <v>134406.8696288889</v>
      </c>
      <c r="F204" s="87">
        <v>162888.26655111113</v>
      </c>
      <c r="G204" s="87">
        <v>157929.98584000001</v>
      </c>
      <c r="H204" s="87">
        <v>152971.70512888889</v>
      </c>
      <c r="I204" s="87">
        <v>148013.42441777777</v>
      </c>
      <c r="J204" s="87">
        <v>381771.58898666664</v>
      </c>
      <c r="K204" s="63">
        <f t="shared" si="4"/>
        <v>1175168.6027266667</v>
      </c>
      <c r="L204" s="66"/>
      <c r="M204" s="66"/>
      <c r="N204" s="66"/>
      <c r="O204" s="66"/>
      <c r="P204" s="66"/>
    </row>
    <row r="205" spans="1:16" s="64" customFormat="1" ht="65">
      <c r="A205" s="70" t="s">
        <v>12</v>
      </c>
      <c r="B205" s="61" t="s">
        <v>363</v>
      </c>
      <c r="C205" s="62" t="s">
        <v>70</v>
      </c>
      <c r="D205" s="87">
        <v>93105.294235555542</v>
      </c>
      <c r="E205" s="87">
        <v>336517.40947555553</v>
      </c>
      <c r="F205" s="87">
        <v>407826.90759555553</v>
      </c>
      <c r="G205" s="87">
        <v>395412.75143555552</v>
      </c>
      <c r="H205" s="87">
        <v>382998.59527555556</v>
      </c>
      <c r="I205" s="87">
        <v>370584.43911555555</v>
      </c>
      <c r="J205" s="87">
        <v>955849.38038666674</v>
      </c>
      <c r="K205" s="63">
        <f t="shared" si="4"/>
        <v>2942294.77752</v>
      </c>
      <c r="L205" s="66"/>
      <c r="M205" s="66"/>
      <c r="N205" s="66"/>
      <c r="O205" s="66"/>
      <c r="P205" s="66"/>
    </row>
    <row r="206" spans="1:16" s="64" customFormat="1" ht="39">
      <c r="A206" s="70" t="s">
        <v>12</v>
      </c>
      <c r="B206" s="61" t="s">
        <v>283</v>
      </c>
      <c r="C206" s="62" t="s">
        <v>70</v>
      </c>
      <c r="D206" s="87">
        <v>155793.75833333333</v>
      </c>
      <c r="E206" s="87">
        <v>150859.71655555555</v>
      </c>
      <c r="F206" s="87">
        <v>145925.67477777778</v>
      </c>
      <c r="G206" s="87">
        <v>106510.633</v>
      </c>
      <c r="H206" s="87">
        <v>0</v>
      </c>
      <c r="I206" s="87">
        <v>0</v>
      </c>
      <c r="J206" s="87">
        <v>0</v>
      </c>
      <c r="K206" s="63">
        <f t="shared" si="4"/>
        <v>559089.78266666667</v>
      </c>
      <c r="L206" s="66"/>
      <c r="M206" s="66"/>
      <c r="N206" s="66"/>
      <c r="O206" s="66"/>
      <c r="P206" s="66"/>
    </row>
    <row r="207" spans="1:16" s="64" customFormat="1" ht="39">
      <c r="A207" s="70" t="s">
        <v>12</v>
      </c>
      <c r="B207" s="61" t="s">
        <v>284</v>
      </c>
      <c r="C207" s="62" t="s">
        <v>70</v>
      </c>
      <c r="D207" s="87">
        <v>14407.420084444444</v>
      </c>
      <c r="E207" s="87">
        <v>52075.352213333332</v>
      </c>
      <c r="F207" s="87">
        <v>63110.469888888889</v>
      </c>
      <c r="G207" s="87">
        <v>61189.383951111115</v>
      </c>
      <c r="H207" s="87">
        <v>59268.298013333333</v>
      </c>
      <c r="I207" s="87">
        <v>57347.212075555552</v>
      </c>
      <c r="J207" s="87">
        <v>147900.12059999999</v>
      </c>
      <c r="K207" s="63">
        <f t="shared" si="4"/>
        <v>455298.25682666665</v>
      </c>
      <c r="L207" s="66"/>
      <c r="M207" s="66"/>
      <c r="N207" s="66"/>
      <c r="O207" s="66"/>
      <c r="P207" s="66"/>
    </row>
    <row r="208" spans="1:16" s="64" customFormat="1" ht="26">
      <c r="A208" s="70" t="s">
        <v>12</v>
      </c>
      <c r="B208" s="61" t="s">
        <v>285</v>
      </c>
      <c r="C208" s="62" t="s">
        <v>70</v>
      </c>
      <c r="D208" s="87">
        <v>5434.0148577777782</v>
      </c>
      <c r="E208" s="87">
        <v>19641.727269999999</v>
      </c>
      <c r="F208" s="87">
        <v>23803.988628888888</v>
      </c>
      <c r="G208" s="87">
        <v>23079.387224444443</v>
      </c>
      <c r="H208" s="87">
        <v>22354.785820000001</v>
      </c>
      <c r="I208" s="87">
        <v>21630.184415555555</v>
      </c>
      <c r="J208" s="87">
        <v>55778.944820000004</v>
      </c>
      <c r="K208" s="63">
        <f t="shared" si="4"/>
        <v>171723.03303666669</v>
      </c>
      <c r="L208" s="66"/>
      <c r="M208" s="66"/>
      <c r="N208" s="66"/>
      <c r="O208" s="66"/>
      <c r="P208" s="66"/>
    </row>
    <row r="209" spans="1:16" s="64" customFormat="1" ht="26">
      <c r="A209" s="70" t="s">
        <v>12</v>
      </c>
      <c r="B209" s="61" t="s">
        <v>286</v>
      </c>
      <c r="C209" s="62" t="s">
        <v>70</v>
      </c>
      <c r="D209" s="87">
        <v>59361.799502222224</v>
      </c>
      <c r="E209" s="87">
        <v>214555.11529777778</v>
      </c>
      <c r="F209" s="87">
        <v>260020.22064000001</v>
      </c>
      <c r="G209" s="87">
        <v>252105.27336888888</v>
      </c>
      <c r="H209" s="87">
        <v>244190.32609777778</v>
      </c>
      <c r="I209" s="87">
        <v>236275.37882666668</v>
      </c>
      <c r="J209" s="87">
        <v>609432.45285333332</v>
      </c>
      <c r="K209" s="63">
        <f t="shared" si="4"/>
        <v>1875940.5665866667</v>
      </c>
      <c r="L209" s="66"/>
      <c r="M209" s="66"/>
      <c r="N209" s="66"/>
      <c r="O209" s="66"/>
      <c r="P209" s="66"/>
    </row>
    <row r="210" spans="1:16" s="64" customFormat="1" ht="39">
      <c r="A210" s="70" t="s">
        <v>12</v>
      </c>
      <c r="B210" s="61" t="s">
        <v>287</v>
      </c>
      <c r="C210" s="62" t="s">
        <v>70</v>
      </c>
      <c r="D210" s="87">
        <v>23816.447866666669</v>
      </c>
      <c r="E210" s="87">
        <v>86080.977467777775</v>
      </c>
      <c r="F210" s="87">
        <v>104321.86228222222</v>
      </c>
      <c r="G210" s="87">
        <v>101146.33590000001</v>
      </c>
      <c r="H210" s="87">
        <v>97970.809517777772</v>
      </c>
      <c r="I210" s="87">
        <v>94795.283135555554</v>
      </c>
      <c r="J210" s="87">
        <v>244511.69111333333</v>
      </c>
      <c r="K210" s="63">
        <f t="shared" si="4"/>
        <v>752643.40728333336</v>
      </c>
      <c r="L210" s="66"/>
      <c r="M210" s="66"/>
      <c r="N210" s="66"/>
      <c r="O210" s="66"/>
      <c r="P210" s="66"/>
    </row>
    <row r="211" spans="1:16" s="64" customFormat="1" ht="13">
      <c r="A211" s="70" t="s">
        <v>12</v>
      </c>
      <c r="B211" s="61" t="s">
        <v>288</v>
      </c>
      <c r="C211" s="62" t="s">
        <v>71</v>
      </c>
      <c r="D211" s="87">
        <v>722067.92479999992</v>
      </c>
      <c r="E211" s="87">
        <v>1221447.9247999999</v>
      </c>
      <c r="F211" s="87">
        <v>1694665.9614666668</v>
      </c>
      <c r="G211" s="87">
        <v>1652806.8201333333</v>
      </c>
      <c r="H211" s="87">
        <v>1610947.6787999999</v>
      </c>
      <c r="I211" s="87">
        <v>1569088.5374666667</v>
      </c>
      <c r="J211" s="87">
        <v>16339225.125733331</v>
      </c>
      <c r="K211" s="63">
        <f t="shared" si="4"/>
        <v>24810249.973199997</v>
      </c>
      <c r="L211" s="66"/>
      <c r="M211" s="66"/>
      <c r="N211" s="66"/>
      <c r="O211" s="66"/>
      <c r="P211" s="66"/>
    </row>
    <row r="212" spans="1:16" s="64" customFormat="1" ht="39">
      <c r="A212" s="70" t="s">
        <v>12</v>
      </c>
      <c r="B212" s="61" t="s">
        <v>364</v>
      </c>
      <c r="C212" s="62" t="s">
        <v>71</v>
      </c>
      <c r="D212" s="87">
        <v>24702.957372444445</v>
      </c>
      <c r="E212" s="87">
        <v>69674.957372444449</v>
      </c>
      <c r="F212" s="87">
        <v>112517.33329688889</v>
      </c>
      <c r="G212" s="87">
        <v>109109.93477599999</v>
      </c>
      <c r="H212" s="87">
        <v>105702.53625511112</v>
      </c>
      <c r="I212" s="87">
        <v>102295.13773422223</v>
      </c>
      <c r="J212" s="87">
        <v>263937.0220773333</v>
      </c>
      <c r="K212" s="63">
        <f t="shared" si="4"/>
        <v>787939.87888444448</v>
      </c>
      <c r="L212" s="66"/>
      <c r="M212" s="66"/>
      <c r="N212" s="66"/>
      <c r="O212" s="66"/>
      <c r="P212" s="66"/>
    </row>
    <row r="213" spans="1:16" s="64" customFormat="1" ht="39">
      <c r="A213" s="70" t="s">
        <v>12</v>
      </c>
      <c r="B213" s="61" t="s">
        <v>289</v>
      </c>
      <c r="C213" s="62" t="s">
        <v>71</v>
      </c>
      <c r="D213" s="87">
        <v>72163.362121777784</v>
      </c>
      <c r="E213" s="87">
        <v>226265.36212177778</v>
      </c>
      <c r="F213" s="87">
        <v>373069.94752400002</v>
      </c>
      <c r="G213" s="87">
        <v>344912.08416755556</v>
      </c>
      <c r="H213" s="87">
        <v>284738.75912977778</v>
      </c>
      <c r="I213" s="87">
        <v>275560.02822133334</v>
      </c>
      <c r="J213" s="87">
        <v>711012.69921333343</v>
      </c>
      <c r="K213" s="63">
        <f t="shared" si="4"/>
        <v>2287722.2424995559</v>
      </c>
      <c r="L213" s="66"/>
      <c r="M213" s="66"/>
      <c r="N213" s="66"/>
      <c r="O213" s="66"/>
      <c r="P213" s="66"/>
    </row>
    <row r="214" spans="1:16" s="64" customFormat="1" ht="39">
      <c r="A214" s="70" t="s">
        <v>12</v>
      </c>
      <c r="B214" s="61" t="s">
        <v>290</v>
      </c>
      <c r="C214" s="62" t="s">
        <v>71</v>
      </c>
      <c r="D214" s="87">
        <v>10158.551189333335</v>
      </c>
      <c r="E214" s="87">
        <v>28652.551189333335</v>
      </c>
      <c r="F214" s="87">
        <v>46270.778093777779</v>
      </c>
      <c r="G214" s="87">
        <v>44869.54114088889</v>
      </c>
      <c r="H214" s="87">
        <v>43468.304188000002</v>
      </c>
      <c r="I214" s="87">
        <v>42067.067235111113</v>
      </c>
      <c r="J214" s="87">
        <v>108535.77998800001</v>
      </c>
      <c r="K214" s="63">
        <f t="shared" si="4"/>
        <v>324022.57302444446</v>
      </c>
      <c r="L214" s="66"/>
      <c r="M214" s="66"/>
      <c r="N214" s="66"/>
      <c r="O214" s="66"/>
      <c r="P214" s="66"/>
    </row>
    <row r="215" spans="1:16" s="64" customFormat="1" ht="26">
      <c r="A215" s="70" t="s">
        <v>12</v>
      </c>
      <c r="B215" s="61" t="s">
        <v>291</v>
      </c>
      <c r="C215" s="62" t="s">
        <v>71</v>
      </c>
      <c r="D215" s="87">
        <v>1000975.6655555557</v>
      </c>
      <c r="E215" s="87">
        <v>1433921.6655555558</v>
      </c>
      <c r="F215" s="87">
        <v>1843909.5012777778</v>
      </c>
      <c r="G215" s="87">
        <v>1807176.4384333333</v>
      </c>
      <c r="H215" s="87">
        <v>1770443.3755888888</v>
      </c>
      <c r="I215" s="87">
        <v>1733710.3127444445</v>
      </c>
      <c r="J215" s="87">
        <v>29520531.848055556</v>
      </c>
      <c r="K215" s="63">
        <f t="shared" si="4"/>
        <v>39110668.807211116</v>
      </c>
      <c r="L215" s="66"/>
      <c r="M215" s="66"/>
      <c r="N215" s="66"/>
      <c r="O215" s="66"/>
      <c r="P215" s="66"/>
    </row>
    <row r="216" spans="1:16" s="64" customFormat="1" ht="39">
      <c r="A216" s="70" t="s">
        <v>12</v>
      </c>
      <c r="B216" s="61" t="s">
        <v>292</v>
      </c>
      <c r="C216" s="62" t="s">
        <v>71</v>
      </c>
      <c r="D216" s="87">
        <v>49736.979136888891</v>
      </c>
      <c r="E216" s="87">
        <v>140282.9791368889</v>
      </c>
      <c r="F216" s="87">
        <v>226541.22361022222</v>
      </c>
      <c r="G216" s="87">
        <v>219680.81476755557</v>
      </c>
      <c r="H216" s="87">
        <v>212820.40592488891</v>
      </c>
      <c r="I216" s="87">
        <v>205959.99708222222</v>
      </c>
      <c r="J216" s="87">
        <v>531418.53819066659</v>
      </c>
      <c r="K216" s="63">
        <f t="shared" si="4"/>
        <v>1586440.9378493333</v>
      </c>
      <c r="L216" s="66"/>
      <c r="M216" s="66"/>
      <c r="N216" s="66"/>
      <c r="O216" s="66"/>
      <c r="P216" s="66"/>
    </row>
    <row r="217" spans="1:16" s="64" customFormat="1" ht="39">
      <c r="A217" s="70" t="s">
        <v>12</v>
      </c>
      <c r="B217" s="61" t="s">
        <v>365</v>
      </c>
      <c r="C217" s="62" t="s">
        <v>71</v>
      </c>
      <c r="D217" s="88">
        <v>33682.837497777778</v>
      </c>
      <c r="E217" s="88">
        <v>95002.837497777771</v>
      </c>
      <c r="F217" s="88">
        <v>153419.06296444446</v>
      </c>
      <c r="G217" s="88">
        <v>148773.02371111111</v>
      </c>
      <c r="H217" s="88">
        <v>144126.98445777778</v>
      </c>
      <c r="I217" s="88">
        <v>139480.94520444443</v>
      </c>
      <c r="J217" s="88">
        <v>359881.60009333328</v>
      </c>
      <c r="K217" s="63">
        <f t="shared" si="4"/>
        <v>1074367.2914266665</v>
      </c>
      <c r="L217" s="66"/>
      <c r="M217" s="66"/>
      <c r="N217" s="66"/>
      <c r="O217" s="66"/>
      <c r="P217" s="66"/>
    </row>
    <row r="218" spans="1:16" s="64" customFormat="1" ht="39">
      <c r="A218" s="70" t="s">
        <v>12</v>
      </c>
      <c r="B218" s="61" t="s">
        <v>293</v>
      </c>
      <c r="C218" s="62" t="s">
        <v>71</v>
      </c>
      <c r="D218" s="89">
        <v>33157.013746666671</v>
      </c>
      <c r="E218" s="89">
        <v>93519.013746666664</v>
      </c>
      <c r="F218" s="89">
        <v>151022.6047711111</v>
      </c>
      <c r="G218" s="89">
        <v>146449.15041022224</v>
      </c>
      <c r="H218" s="89">
        <v>141875.69604933332</v>
      </c>
      <c r="I218" s="89">
        <v>137302.24168844445</v>
      </c>
      <c r="J218" s="89">
        <v>354270.99890000001</v>
      </c>
      <c r="K218" s="63">
        <f t="shared" si="4"/>
        <v>1057596.7193124446</v>
      </c>
      <c r="L218" s="66"/>
      <c r="M218" s="66"/>
      <c r="N218" s="66"/>
      <c r="O218" s="66"/>
      <c r="P218" s="66"/>
    </row>
    <row r="219" spans="1:16" s="64" customFormat="1" ht="39">
      <c r="A219" s="70" t="s">
        <v>12</v>
      </c>
      <c r="B219" s="61" t="s">
        <v>366</v>
      </c>
      <c r="C219" s="62" t="s">
        <v>71</v>
      </c>
      <c r="D219" s="89">
        <v>19641.183980444446</v>
      </c>
      <c r="E219" s="89">
        <v>55397.183980444446</v>
      </c>
      <c r="F219" s="89">
        <v>89459.978464888889</v>
      </c>
      <c r="G219" s="89">
        <v>86750.84964</v>
      </c>
      <c r="H219" s="89">
        <v>84041.720815111112</v>
      </c>
      <c r="I219" s="89">
        <v>81332.591990222223</v>
      </c>
      <c r="J219" s="89">
        <v>209865.00302133337</v>
      </c>
      <c r="K219" s="63">
        <f t="shared" si="4"/>
        <v>626488.51189244445</v>
      </c>
      <c r="L219" s="66"/>
      <c r="M219" s="66"/>
      <c r="N219" s="66"/>
      <c r="O219" s="66"/>
      <c r="P219" s="66"/>
    </row>
    <row r="220" spans="1:16" s="64" customFormat="1" ht="26">
      <c r="A220" s="70" t="s">
        <v>12</v>
      </c>
      <c r="B220" s="61" t="s">
        <v>303</v>
      </c>
      <c r="C220" s="72" t="s">
        <v>296</v>
      </c>
      <c r="D220" s="89">
        <v>1344439.5378142223</v>
      </c>
      <c r="E220" s="89">
        <v>1811815.2483626667</v>
      </c>
      <c r="F220" s="89">
        <v>2773007.7091039997</v>
      </c>
      <c r="G220" s="89">
        <v>2719019.6044142218</v>
      </c>
      <c r="H220" s="89">
        <v>2665031.4997244449</v>
      </c>
      <c r="I220" s="89">
        <v>2611043.3950346666</v>
      </c>
      <c r="J220" s="89">
        <v>45490460.145744883</v>
      </c>
      <c r="K220" s="63">
        <f t="shared" si="5" ref="K220:K268">SUM(D220:J220)</f>
        <v>59414817.14019911</v>
      </c>
      <c r="L220" s="66"/>
      <c r="M220" s="66"/>
      <c r="N220" s="66"/>
      <c r="O220" s="66"/>
      <c r="P220" s="66"/>
    </row>
    <row r="221" spans="1:16" s="64" customFormat="1" ht="39">
      <c r="A221" s="70" t="s">
        <v>12</v>
      </c>
      <c r="B221" s="61" t="s">
        <v>304</v>
      </c>
      <c r="C221" s="72" t="s">
        <v>296</v>
      </c>
      <c r="D221" s="89">
        <v>65558.265320888895</v>
      </c>
      <c r="E221" s="89">
        <v>127721.2653208889</v>
      </c>
      <c r="F221" s="89">
        <v>310932.3274468889</v>
      </c>
      <c r="G221" s="89">
        <v>302191.15978288889</v>
      </c>
      <c r="H221" s="89">
        <v>293449.99211888888</v>
      </c>
      <c r="I221" s="89">
        <v>284708.82445488888</v>
      </c>
      <c r="J221" s="89">
        <v>865467.19023811095</v>
      </c>
      <c r="K221" s="63">
        <f t="shared" si="5"/>
        <v>2250029.0246834443</v>
      </c>
      <c r="L221" s="66"/>
      <c r="M221" s="66"/>
      <c r="N221" s="66"/>
      <c r="O221" s="66"/>
      <c r="P221" s="66"/>
    </row>
    <row r="222" spans="1:16" s="64" customFormat="1" ht="26">
      <c r="A222" s="70" t="s">
        <v>12</v>
      </c>
      <c r="B222" s="61" t="s">
        <v>305</v>
      </c>
      <c r="C222" s="72" t="s">
        <v>296</v>
      </c>
      <c r="D222" s="89">
        <v>1962866.7081137779</v>
      </c>
      <c r="E222" s="89">
        <v>3407927.7019253331</v>
      </c>
      <c r="F222" s="89">
        <v>5215875.9952560002</v>
      </c>
      <c r="G222" s="89">
        <v>5114327.4441377781</v>
      </c>
      <c r="H222" s="89">
        <v>5012778.8930195561</v>
      </c>
      <c r="I222" s="89">
        <v>4911230.3419013331</v>
      </c>
      <c r="J222" s="89">
        <v>85565269.881523103</v>
      </c>
      <c r="K222" s="63">
        <f t="shared" si="5"/>
        <v>111190276.96587688</v>
      </c>
      <c r="L222" s="66"/>
      <c r="M222" s="66"/>
      <c r="N222" s="66"/>
      <c r="O222" s="66"/>
      <c r="P222" s="66"/>
    </row>
    <row r="223" spans="1:16" s="64" customFormat="1" ht="39">
      <c r="A223" s="70" t="s">
        <v>12</v>
      </c>
      <c r="B223" s="61" t="s">
        <v>306</v>
      </c>
      <c r="C223" s="72" t="s">
        <v>296</v>
      </c>
      <c r="D223" s="89">
        <v>139269.95486444444</v>
      </c>
      <c r="E223" s="89">
        <v>283731.95486444444</v>
      </c>
      <c r="F223" s="89">
        <v>709500.28098844446</v>
      </c>
      <c r="G223" s="89">
        <v>689186.48398577771</v>
      </c>
      <c r="H223" s="89">
        <v>598451.93932777783</v>
      </c>
      <c r="I223" s="89">
        <v>580474.40404844447</v>
      </c>
      <c r="J223" s="89">
        <v>1764560.8612495556</v>
      </c>
      <c r="K223" s="63">
        <f t="shared" si="5"/>
        <v>4765175.8793288898</v>
      </c>
      <c r="L223" s="66"/>
      <c r="M223" s="66"/>
      <c r="N223" s="66"/>
      <c r="O223" s="66"/>
      <c r="P223" s="66"/>
    </row>
    <row r="224" spans="1:16" s="64" customFormat="1" ht="52">
      <c r="A224" s="70" t="s">
        <v>12</v>
      </c>
      <c r="B224" s="61" t="s">
        <v>307</v>
      </c>
      <c r="C224" s="72" t="s">
        <v>297</v>
      </c>
      <c r="D224" s="89">
        <v>50752.173095999999</v>
      </c>
      <c r="E224" s="89">
        <v>49433.964895999998</v>
      </c>
      <c r="F224" s="89">
        <v>48027.876149333337</v>
      </c>
      <c r="G224" s="89">
        <v>46621.787402666669</v>
      </c>
      <c r="H224" s="89">
        <v>11521.610421333333</v>
      </c>
      <c r="I224" s="89">
        <v>0</v>
      </c>
      <c r="J224" s="89">
        <v>0</v>
      </c>
      <c r="K224" s="63">
        <f t="shared" si="5"/>
        <v>206357.41196533336</v>
      </c>
      <c r="L224" s="66"/>
      <c r="M224" s="66"/>
      <c r="N224" s="66"/>
      <c r="O224" s="66"/>
      <c r="P224" s="66"/>
    </row>
    <row r="225" spans="1:16" s="64" customFormat="1" ht="52">
      <c r="A225" s="70" t="s">
        <v>12</v>
      </c>
      <c r="B225" s="61" t="s">
        <v>308</v>
      </c>
      <c r="C225" s="72" t="s">
        <v>297</v>
      </c>
      <c r="D225" s="89">
        <v>131482.07725666667</v>
      </c>
      <c r="E225" s="89">
        <v>128067.02828666667</v>
      </c>
      <c r="F225" s="89">
        <v>124424.30938533333</v>
      </c>
      <c r="G225" s="89">
        <v>120781.590484</v>
      </c>
      <c r="H225" s="89">
        <v>29838.775654000001</v>
      </c>
      <c r="I225" s="89">
        <v>0</v>
      </c>
      <c r="J225" s="89">
        <v>0</v>
      </c>
      <c r="K225" s="63">
        <f t="shared" si="5"/>
        <v>534593.78106666671</v>
      </c>
      <c r="L225" s="66"/>
      <c r="M225" s="66"/>
      <c r="N225" s="66"/>
      <c r="O225" s="66"/>
      <c r="P225" s="66"/>
    </row>
    <row r="226" spans="1:16" s="64" customFormat="1" ht="39">
      <c r="A226" s="70" t="s">
        <v>12</v>
      </c>
      <c r="B226" s="61" t="s">
        <v>309</v>
      </c>
      <c r="C226" s="72" t="s">
        <v>297</v>
      </c>
      <c r="D226" s="89">
        <v>141524.31786466666</v>
      </c>
      <c r="E226" s="89">
        <v>137848.43693466665</v>
      </c>
      <c r="F226" s="89">
        <v>133927.49727600001</v>
      </c>
      <c r="G226" s="89">
        <v>130006.55761733334</v>
      </c>
      <c r="H226" s="89">
        <v>32117.926436666668</v>
      </c>
      <c r="I226" s="89">
        <v>0</v>
      </c>
      <c r="J226" s="89">
        <v>0</v>
      </c>
      <c r="K226" s="63">
        <f t="shared" si="5"/>
        <v>575424.73612933327</v>
      </c>
      <c r="L226" s="66"/>
      <c r="M226" s="66"/>
      <c r="N226" s="66"/>
      <c r="O226" s="66"/>
      <c r="P226" s="66"/>
    </row>
    <row r="227" spans="1:16" s="64" customFormat="1" ht="39">
      <c r="A227" s="70" t="s">
        <v>12</v>
      </c>
      <c r="B227" s="61" t="s">
        <v>310</v>
      </c>
      <c r="C227" s="72" t="s">
        <v>298</v>
      </c>
      <c r="D227" s="89">
        <v>115527.97725644446</v>
      </c>
      <c r="E227" s="89">
        <v>115527.97725644446</v>
      </c>
      <c r="F227" s="89">
        <v>575303.75868111115</v>
      </c>
      <c r="G227" s="89">
        <v>560862.66580444446</v>
      </c>
      <c r="H227" s="89">
        <v>545458.83340266673</v>
      </c>
      <c r="I227" s="89">
        <v>530055.00100088888</v>
      </c>
      <c r="J227" s="89">
        <v>1734826.871425</v>
      </c>
      <c r="K227" s="63">
        <f t="shared" si="5"/>
        <v>4177563.0848270003</v>
      </c>
      <c r="L227" s="66"/>
      <c r="M227" s="66"/>
      <c r="N227" s="66"/>
      <c r="O227" s="66"/>
      <c r="P227" s="66"/>
    </row>
    <row r="228" spans="1:16" s="64" customFormat="1" ht="130">
      <c r="A228" s="70" t="s">
        <v>12</v>
      </c>
      <c r="B228" s="61" t="s">
        <v>311</v>
      </c>
      <c r="C228" s="73" t="s">
        <v>298</v>
      </c>
      <c r="D228" s="89">
        <v>137608.353768</v>
      </c>
      <c r="E228" s="89">
        <v>134192.62468800001</v>
      </c>
      <c r="F228" s="89">
        <v>130549.180336</v>
      </c>
      <c r="G228" s="89">
        <v>126905.735984</v>
      </c>
      <c r="H228" s="89">
        <v>62314.291632</v>
      </c>
      <c r="I228" s="89">
        <v>0</v>
      </c>
      <c r="J228" s="89">
        <v>0</v>
      </c>
      <c r="K228" s="63">
        <f t="shared" si="5"/>
        <v>591570.18640799995</v>
      </c>
      <c r="L228" s="66"/>
      <c r="M228" s="66"/>
      <c r="N228" s="66"/>
      <c r="O228" s="66"/>
      <c r="P228" s="66"/>
    </row>
    <row r="229" spans="1:16" s="64" customFormat="1" ht="104">
      <c r="A229" s="70" t="s">
        <v>12</v>
      </c>
      <c r="B229" s="61" t="s">
        <v>312</v>
      </c>
      <c r="C229" s="73" t="s">
        <v>298</v>
      </c>
      <c r="D229" s="89">
        <v>200397.39455066668</v>
      </c>
      <c r="E229" s="89">
        <v>195423.10037066665</v>
      </c>
      <c r="F229" s="89">
        <v>190117.18657866667</v>
      </c>
      <c r="G229" s="89">
        <v>184811.27278666667</v>
      </c>
      <c r="H229" s="89">
        <v>90735.448663999996</v>
      </c>
      <c r="I229" s="89">
        <v>0</v>
      </c>
      <c r="J229" s="89">
        <v>0</v>
      </c>
      <c r="K229" s="63">
        <f t="shared" si="5"/>
        <v>861484.40295066661</v>
      </c>
      <c r="L229" s="66"/>
      <c r="M229" s="66"/>
      <c r="N229" s="66"/>
      <c r="O229" s="66"/>
      <c r="P229" s="66"/>
    </row>
    <row r="230" spans="1:16" s="64" customFormat="1" ht="117">
      <c r="A230" s="70" t="s">
        <v>12</v>
      </c>
      <c r="B230" s="61" t="s">
        <v>313</v>
      </c>
      <c r="C230" s="72" t="s">
        <v>298</v>
      </c>
      <c r="D230" s="89">
        <v>74290.304100888883</v>
      </c>
      <c r="E230" s="89">
        <v>74290.304100888883</v>
      </c>
      <c r="F230" s="89">
        <v>369949.0356778889</v>
      </c>
      <c r="G230" s="89">
        <v>360662.69356288889</v>
      </c>
      <c r="H230" s="89">
        <v>350757.26197355555</v>
      </c>
      <c r="I230" s="89">
        <v>340851.83038422221</v>
      </c>
      <c r="J230" s="89">
        <v>1115582.1138483332</v>
      </c>
      <c r="K230" s="63">
        <f t="shared" si="5"/>
        <v>2686383.5436486667</v>
      </c>
      <c r="L230" s="66"/>
      <c r="M230" s="66"/>
      <c r="N230" s="66"/>
      <c r="O230" s="66"/>
      <c r="P230" s="66"/>
    </row>
    <row r="231" spans="1:16" s="64" customFormat="1" ht="39">
      <c r="A231" s="70" t="s">
        <v>12</v>
      </c>
      <c r="B231" s="61" t="s">
        <v>367</v>
      </c>
      <c r="C231" s="72" t="s">
        <v>298</v>
      </c>
      <c r="D231" s="89">
        <v>14733.388821333332</v>
      </c>
      <c r="E231" s="89">
        <v>154780.09693199999</v>
      </c>
      <c r="F231" s="89">
        <v>150833.63748533334</v>
      </c>
      <c r="G231" s="89">
        <v>146624.08074222223</v>
      </c>
      <c r="H231" s="89">
        <v>71994.538944</v>
      </c>
      <c r="I231" s="89">
        <v>0</v>
      </c>
      <c r="J231" s="89">
        <v>0</v>
      </c>
      <c r="K231" s="63">
        <f t="shared" si="5"/>
        <v>538965.74292488897</v>
      </c>
      <c r="L231" s="66"/>
      <c r="M231" s="66"/>
      <c r="N231" s="66"/>
      <c r="O231" s="66"/>
      <c r="P231" s="66"/>
    </row>
    <row r="232" spans="1:16" s="64" customFormat="1" ht="104">
      <c r="A232" s="70" t="s">
        <v>12</v>
      </c>
      <c r="B232" s="61" t="s">
        <v>314</v>
      </c>
      <c r="C232" s="72" t="s">
        <v>298</v>
      </c>
      <c r="D232" s="89">
        <v>97595.484533777781</v>
      </c>
      <c r="E232" s="89">
        <v>95172.955407111105</v>
      </c>
      <c r="F232" s="89">
        <v>92588.924338666664</v>
      </c>
      <c r="G232" s="89">
        <v>90004.893270222223</v>
      </c>
      <c r="H232" s="89">
        <v>44189.899563999999</v>
      </c>
      <c r="I232" s="89">
        <v>0</v>
      </c>
      <c r="J232" s="89">
        <v>0</v>
      </c>
      <c r="K232" s="63">
        <f t="shared" si="5"/>
        <v>419552.15711377782</v>
      </c>
      <c r="L232" s="66"/>
      <c r="M232" s="66"/>
      <c r="N232" s="66"/>
      <c r="O232" s="66"/>
      <c r="P232" s="66"/>
    </row>
    <row r="233" spans="1:16" s="64" customFormat="1" ht="39">
      <c r="A233" s="70" t="s">
        <v>12</v>
      </c>
      <c r="B233" s="61" t="s">
        <v>315</v>
      </c>
      <c r="C233" s="72" t="s">
        <v>298</v>
      </c>
      <c r="D233" s="89">
        <v>193186.10303911113</v>
      </c>
      <c r="E233" s="89">
        <v>188390.81126577777</v>
      </c>
      <c r="F233" s="89">
        <v>183275.83337422222</v>
      </c>
      <c r="G233" s="89">
        <v>178160.85548266667</v>
      </c>
      <c r="H233" s="89">
        <v>87473.937370666667</v>
      </c>
      <c r="I233" s="89">
        <v>0</v>
      </c>
      <c r="J233" s="89">
        <v>0</v>
      </c>
      <c r="K233" s="63">
        <f t="shared" si="5"/>
        <v>830487.54053244437</v>
      </c>
      <c r="L233" s="66"/>
      <c r="M233" s="66"/>
      <c r="N233" s="66"/>
      <c r="O233" s="66"/>
      <c r="P233" s="66"/>
    </row>
    <row r="234" spans="1:16" s="64" customFormat="1" ht="65">
      <c r="A234" s="70" t="s">
        <v>12</v>
      </c>
      <c r="B234" s="61" t="s">
        <v>316</v>
      </c>
      <c r="C234" s="72" t="s">
        <v>298</v>
      </c>
      <c r="D234" s="89">
        <v>232616.23411466667</v>
      </c>
      <c r="E234" s="89">
        <v>232616.23411466667</v>
      </c>
      <c r="F234" s="89">
        <v>1158372.8182736668</v>
      </c>
      <c r="G234" s="89">
        <v>1129295.7390686667</v>
      </c>
      <c r="H234" s="89">
        <v>1098280.1879166667</v>
      </c>
      <c r="I234" s="89">
        <v>1067264.6367646668</v>
      </c>
      <c r="J234" s="89">
        <v>3493105.1354199997</v>
      </c>
      <c r="K234" s="63">
        <f t="shared" si="5"/>
        <v>8411550.9856729992</v>
      </c>
      <c r="L234" s="66"/>
      <c r="M234" s="66"/>
      <c r="N234" s="66"/>
      <c r="O234" s="66"/>
      <c r="P234" s="66"/>
    </row>
    <row r="235" spans="1:16" s="64" customFormat="1" ht="39">
      <c r="A235" s="70" t="s">
        <v>12</v>
      </c>
      <c r="B235" s="61" t="s">
        <v>317</v>
      </c>
      <c r="C235" s="72" t="s">
        <v>299</v>
      </c>
      <c r="D235" s="89">
        <v>56087.564275555553</v>
      </c>
      <c r="E235" s="89">
        <v>56087.564275555553</v>
      </c>
      <c r="F235" s="89">
        <v>256445.36590222223</v>
      </c>
      <c r="G235" s="89">
        <v>249434.37403555555</v>
      </c>
      <c r="H235" s="89">
        <v>241955.98271111111</v>
      </c>
      <c r="I235" s="89">
        <v>234477.59138666667</v>
      </c>
      <c r="J235" s="89">
        <v>762236.54496666673</v>
      </c>
      <c r="K235" s="63">
        <f t="shared" si="5"/>
        <v>1856724.9875533334</v>
      </c>
      <c r="L235" s="66"/>
      <c r="M235" s="66"/>
      <c r="N235" s="66"/>
      <c r="O235" s="66"/>
      <c r="P235" s="66"/>
    </row>
    <row r="236" spans="1:16" s="64" customFormat="1" ht="39">
      <c r="A236" s="70" t="s">
        <v>12</v>
      </c>
      <c r="B236" s="61" t="s">
        <v>318</v>
      </c>
      <c r="C236" s="72" t="s">
        <v>299</v>
      </c>
      <c r="D236" s="89">
        <v>171546.0350208889</v>
      </c>
      <c r="E236" s="89">
        <v>189376.87954577777</v>
      </c>
      <c r="F236" s="89">
        <v>865874.43068444449</v>
      </c>
      <c r="G236" s="89">
        <v>842202.18637777772</v>
      </c>
      <c r="H236" s="89">
        <v>816951.79245066666</v>
      </c>
      <c r="I236" s="89">
        <v>791701.3985235556</v>
      </c>
      <c r="J236" s="89">
        <v>2573656.9235499999</v>
      </c>
      <c r="K236" s="63">
        <f t="shared" si="5"/>
        <v>6251309.646153111</v>
      </c>
      <c r="L236" s="66"/>
      <c r="M236" s="66"/>
      <c r="N236" s="66"/>
      <c r="O236" s="66"/>
      <c r="P236" s="66"/>
    </row>
    <row r="237" spans="1:16" s="64" customFormat="1" ht="26">
      <c r="A237" s="70" t="s">
        <v>12</v>
      </c>
      <c r="B237" s="61" t="s">
        <v>319</v>
      </c>
      <c r="C237" s="72" t="s">
        <v>299</v>
      </c>
      <c r="D237" s="89">
        <v>40576.722380444444</v>
      </c>
      <c r="E237" s="89">
        <v>40576.722380444444</v>
      </c>
      <c r="F237" s="89">
        <v>185526.29690777778</v>
      </c>
      <c r="G237" s="89">
        <v>180454.16954444445</v>
      </c>
      <c r="H237" s="89">
        <v>175043.90035688889</v>
      </c>
      <c r="I237" s="89">
        <v>169633.63116933333</v>
      </c>
      <c r="J237" s="89">
        <v>551441.90693333326</v>
      </c>
      <c r="K237" s="63">
        <f t="shared" si="5"/>
        <v>1343253.3496726668</v>
      </c>
      <c r="L237" s="66"/>
      <c r="M237" s="66"/>
      <c r="N237" s="66"/>
      <c r="O237" s="66"/>
      <c r="P237" s="66"/>
    </row>
    <row r="238" spans="1:16" s="64" customFormat="1" ht="52">
      <c r="A238" s="70" t="s">
        <v>12</v>
      </c>
      <c r="B238" s="61" t="s">
        <v>320</v>
      </c>
      <c r="C238" s="72" t="s">
        <v>299</v>
      </c>
      <c r="D238" s="89">
        <v>62609.616611999998</v>
      </c>
      <c r="E238" s="89">
        <v>79062.416463999994</v>
      </c>
      <c r="F238" s="89">
        <v>77062.170127999998</v>
      </c>
      <c r="G238" s="89">
        <v>75061.923792000001</v>
      </c>
      <c r="H238" s="89">
        <v>36890.781186</v>
      </c>
      <c r="I238" s="89">
        <v>0</v>
      </c>
      <c r="J238" s="89">
        <v>0</v>
      </c>
      <c r="K238" s="63">
        <f t="shared" si="5"/>
        <v>330686.90818199998</v>
      </c>
      <c r="L238" s="66"/>
      <c r="M238" s="66"/>
      <c r="N238" s="66"/>
      <c r="O238" s="66"/>
      <c r="P238" s="66"/>
    </row>
    <row r="239" spans="1:16" s="64" customFormat="1" ht="26">
      <c r="A239" s="70" t="s">
        <v>12</v>
      </c>
      <c r="B239" s="61" t="s">
        <v>321</v>
      </c>
      <c r="C239" s="72" t="s">
        <v>300</v>
      </c>
      <c r="D239" s="89">
        <v>6926.7894391111113</v>
      </c>
      <c r="E239" s="89">
        <v>86343.927953333332</v>
      </c>
      <c r="F239" s="89">
        <v>84153.365480000008</v>
      </c>
      <c r="G239" s="89">
        <v>81816.765508444441</v>
      </c>
      <c r="H239" s="89">
        <v>40176.180399999997</v>
      </c>
      <c r="I239" s="89">
        <v>39300</v>
      </c>
      <c r="J239" s="89">
        <v>0</v>
      </c>
      <c r="K239" s="63">
        <f t="shared" si="5"/>
        <v>338717.02878088888</v>
      </c>
      <c r="L239" s="66"/>
      <c r="M239" s="66"/>
      <c r="N239" s="66"/>
      <c r="O239" s="66"/>
      <c r="P239" s="66"/>
    </row>
    <row r="240" spans="1:16" s="64" customFormat="1" ht="39">
      <c r="A240" s="70" t="s">
        <v>12</v>
      </c>
      <c r="B240" s="61" t="s">
        <v>322</v>
      </c>
      <c r="C240" s="72" t="s">
        <v>300</v>
      </c>
      <c r="D240" s="89">
        <v>4349.7489191111108</v>
      </c>
      <c r="E240" s="89">
        <v>45924.725063111109</v>
      </c>
      <c r="F240" s="89">
        <v>44759.60578311111</v>
      </c>
      <c r="G240" s="89">
        <v>43516.811884444447</v>
      </c>
      <c r="H240" s="89">
        <v>21369.025417333334</v>
      </c>
      <c r="I240" s="89">
        <v>20903</v>
      </c>
      <c r="J240" s="89">
        <v>0</v>
      </c>
      <c r="K240" s="63">
        <f t="shared" si="5"/>
        <v>180822.91706711109</v>
      </c>
      <c r="L240" s="66"/>
      <c r="M240" s="66"/>
      <c r="N240" s="66"/>
      <c r="O240" s="66"/>
      <c r="P240" s="66"/>
    </row>
    <row r="241" spans="1:16" s="64" customFormat="1" ht="26">
      <c r="A241" s="70" t="s">
        <v>12</v>
      </c>
      <c r="B241" s="61" t="s">
        <v>323</v>
      </c>
      <c r="C241" s="72" t="s">
        <v>300</v>
      </c>
      <c r="D241" s="89">
        <v>5902.171148444444</v>
      </c>
      <c r="E241" s="89">
        <v>62317.965891111111</v>
      </c>
      <c r="F241" s="89">
        <v>60736.939604444444</v>
      </c>
      <c r="G241" s="89">
        <v>59050.511565333334</v>
      </c>
      <c r="H241" s="89">
        <v>28987.165273333332</v>
      </c>
      <c r="I241" s="89">
        <v>28355</v>
      </c>
      <c r="J241" s="89">
        <v>0</v>
      </c>
      <c r="K241" s="63">
        <f t="shared" si="5"/>
        <v>245349.75348266668</v>
      </c>
      <c r="L241" s="66"/>
      <c r="M241" s="66"/>
      <c r="N241" s="66"/>
      <c r="O241" s="66"/>
      <c r="P241" s="66"/>
    </row>
    <row r="242" spans="1:16" s="64" customFormat="1" ht="26">
      <c r="A242" s="70" t="s">
        <v>12</v>
      </c>
      <c r="B242" s="61" t="s">
        <v>368</v>
      </c>
      <c r="C242" s="72" t="s">
        <v>300</v>
      </c>
      <c r="D242" s="89">
        <v>4339.3447413333333</v>
      </c>
      <c r="E242" s="89">
        <v>45814.878252000002</v>
      </c>
      <c r="F242" s="89">
        <v>44652.545805333335</v>
      </c>
      <c r="G242" s="89">
        <v>43412.724528888888</v>
      </c>
      <c r="H242" s="89">
        <v>21317.910683999999</v>
      </c>
      <c r="I242" s="89">
        <v>20853</v>
      </c>
      <c r="J242" s="89">
        <v>0</v>
      </c>
      <c r="K242" s="63">
        <f t="shared" si="5"/>
        <v>180390.40401155557</v>
      </c>
      <c r="L242" s="66"/>
      <c r="M242" s="66"/>
      <c r="N242" s="66"/>
      <c r="O242" s="66"/>
      <c r="P242" s="66"/>
    </row>
    <row r="243" spans="1:16" s="64" customFormat="1" ht="26">
      <c r="A243" s="70" t="s">
        <v>12</v>
      </c>
      <c r="B243" s="61" t="s">
        <v>324</v>
      </c>
      <c r="C243" s="72" t="s">
        <v>300</v>
      </c>
      <c r="D243" s="89">
        <v>22597.576871111116</v>
      </c>
      <c r="E243" s="89">
        <v>238586.97647111112</v>
      </c>
      <c r="F243" s="89">
        <v>232533.97447111111</v>
      </c>
      <c r="G243" s="89">
        <v>226077.43900444446</v>
      </c>
      <c r="H243" s="89">
        <v>111010.97785333333</v>
      </c>
      <c r="I243" s="89">
        <v>108590</v>
      </c>
      <c r="J243" s="89">
        <v>0</v>
      </c>
      <c r="K243" s="63">
        <f t="shared" si="5"/>
        <v>939396.94467111118</v>
      </c>
      <c r="L243" s="66"/>
      <c r="M243" s="66"/>
      <c r="N243" s="66"/>
      <c r="O243" s="66"/>
      <c r="P243" s="66"/>
    </row>
    <row r="244" spans="1:16" s="64" customFormat="1" ht="26">
      <c r="A244" s="70" t="s">
        <v>12</v>
      </c>
      <c r="B244" s="61" t="s">
        <v>369</v>
      </c>
      <c r="C244" s="72" t="s">
        <v>300</v>
      </c>
      <c r="D244" s="89">
        <v>1572.6360604444446</v>
      </c>
      <c r="E244" s="89">
        <v>16604.384515111113</v>
      </c>
      <c r="F244" s="89">
        <v>16183.126788444444</v>
      </c>
      <c r="G244" s="89">
        <v>15733.785213333333</v>
      </c>
      <c r="H244" s="89">
        <v>7724.4585013333335</v>
      </c>
      <c r="I244" s="89">
        <v>7556</v>
      </c>
      <c r="J244" s="89">
        <v>0</v>
      </c>
      <c r="K244" s="63">
        <f t="shared" si="5"/>
        <v>65374.391078666675</v>
      </c>
      <c r="L244" s="66"/>
      <c r="M244" s="66"/>
      <c r="N244" s="66"/>
      <c r="O244" s="66"/>
      <c r="P244" s="66"/>
    </row>
    <row r="245" spans="1:16" s="64" customFormat="1" ht="39">
      <c r="A245" s="70" t="s">
        <v>12</v>
      </c>
      <c r="B245" s="61" t="s">
        <v>325</v>
      </c>
      <c r="C245" s="72" t="s">
        <v>300</v>
      </c>
      <c r="D245" s="89">
        <v>5607.7031911111117</v>
      </c>
      <c r="E245" s="89">
        <v>59207.282557777777</v>
      </c>
      <c r="F245" s="89">
        <v>57705.179391111109</v>
      </c>
      <c r="G245" s="89">
        <v>56102.936013333332</v>
      </c>
      <c r="H245" s="89">
        <v>27545.729793333332</v>
      </c>
      <c r="I245" s="89">
        <v>26945</v>
      </c>
      <c r="J245" s="89">
        <v>0</v>
      </c>
      <c r="K245" s="63">
        <f t="shared" si="5"/>
        <v>233113.83094666665</v>
      </c>
      <c r="L245" s="66"/>
      <c r="M245" s="66"/>
      <c r="N245" s="66"/>
      <c r="O245" s="66"/>
      <c r="P245" s="66"/>
    </row>
    <row r="246" spans="1:16" s="64" customFormat="1" ht="26">
      <c r="A246" s="70" t="s">
        <v>12</v>
      </c>
      <c r="B246" s="61" t="s">
        <v>370</v>
      </c>
      <c r="C246" s="72" t="s">
        <v>300</v>
      </c>
      <c r="D246" s="89">
        <v>25381.645665777778</v>
      </c>
      <c r="E246" s="89">
        <v>267981.89394577779</v>
      </c>
      <c r="F246" s="89">
        <v>261183.13534577779</v>
      </c>
      <c r="G246" s="89">
        <v>253931.12617244443</v>
      </c>
      <c r="H246" s="89">
        <v>124686.21360933334</v>
      </c>
      <c r="I246" s="89">
        <v>121967</v>
      </c>
      <c r="J246" s="89">
        <v>0</v>
      </c>
      <c r="K246" s="63">
        <f t="shared" si="5"/>
        <v>1055131.0147391111</v>
      </c>
      <c r="L246" s="66"/>
      <c r="M246" s="66"/>
      <c r="N246" s="66"/>
      <c r="O246" s="66"/>
      <c r="P246" s="66"/>
    </row>
    <row r="247" spans="1:16" s="64" customFormat="1" ht="39">
      <c r="A247" s="70" t="s">
        <v>12</v>
      </c>
      <c r="B247" s="61" t="s">
        <v>326</v>
      </c>
      <c r="C247" s="72" t="s">
        <v>300</v>
      </c>
      <c r="D247" s="89">
        <v>8723.3977208888882</v>
      </c>
      <c r="E247" s="89">
        <v>92104.056918222224</v>
      </c>
      <c r="F247" s="89">
        <v>89767.352904888889</v>
      </c>
      <c r="G247" s="89">
        <v>87274.868623999995</v>
      </c>
      <c r="H247" s="89">
        <v>42848.45865866667</v>
      </c>
      <c r="I247" s="89">
        <v>41914</v>
      </c>
      <c r="J247" s="89">
        <v>0</v>
      </c>
      <c r="K247" s="63">
        <f t="shared" si="5"/>
        <v>362632.13482666668</v>
      </c>
      <c r="L247" s="66"/>
      <c r="M247" s="66"/>
      <c r="N247" s="66"/>
      <c r="O247" s="66"/>
      <c r="P247" s="66"/>
    </row>
    <row r="248" spans="1:16" s="64" customFormat="1" ht="39">
      <c r="A248" s="70" t="s">
        <v>12</v>
      </c>
      <c r="B248" s="61" t="s">
        <v>327</v>
      </c>
      <c r="C248" s="72" t="s">
        <v>300</v>
      </c>
      <c r="D248" s="89">
        <v>45695.285062222218</v>
      </c>
      <c r="E248" s="89">
        <v>45695.285062222218</v>
      </c>
      <c r="F248" s="89">
        <v>177805.35557777778</v>
      </c>
      <c r="G248" s="89">
        <v>216852.27228</v>
      </c>
      <c r="H248" s="89">
        <v>210549.40052888889</v>
      </c>
      <c r="I248" s="89">
        <v>204246.52877777777</v>
      </c>
      <c r="J248" s="89">
        <v>665606.53138333338</v>
      </c>
      <c r="K248" s="63">
        <f t="shared" si="5"/>
        <v>1566450.6586722224</v>
      </c>
      <c r="L248" s="66"/>
      <c r="M248" s="66"/>
      <c r="N248" s="66"/>
      <c r="O248" s="66"/>
      <c r="P248" s="66"/>
    </row>
    <row r="249" spans="1:16" s="64" customFormat="1" ht="39">
      <c r="A249" s="70" t="s">
        <v>12</v>
      </c>
      <c r="B249" s="61" t="s">
        <v>328</v>
      </c>
      <c r="C249" s="72" t="s">
        <v>300</v>
      </c>
      <c r="D249" s="89">
        <v>38706.311751111112</v>
      </c>
      <c r="E249" s="89">
        <v>69279.157524444439</v>
      </c>
      <c r="F249" s="89">
        <v>67420.079586666674</v>
      </c>
      <c r="G249" s="89">
        <v>64980.03979333333</v>
      </c>
      <c r="H249" s="89">
        <v>31270</v>
      </c>
      <c r="I249" s="89">
        <v>0</v>
      </c>
      <c r="J249" s="89">
        <v>0</v>
      </c>
      <c r="K249" s="63">
        <f t="shared" si="5"/>
        <v>271655.58865555556</v>
      </c>
      <c r="L249" s="66"/>
      <c r="M249" s="66"/>
      <c r="N249" s="66"/>
      <c r="O249" s="66"/>
      <c r="P249" s="66"/>
    </row>
    <row r="250" spans="1:16" s="64" customFormat="1" ht="39">
      <c r="A250" s="70" t="s">
        <v>12</v>
      </c>
      <c r="B250" s="61" t="s">
        <v>329</v>
      </c>
      <c r="C250" s="72" t="s">
        <v>300</v>
      </c>
      <c r="D250" s="89">
        <v>36299.503184444446</v>
      </c>
      <c r="E250" s="89">
        <v>40922.466537777778</v>
      </c>
      <c r="F250" s="89">
        <v>159234.67988777778</v>
      </c>
      <c r="G250" s="89">
        <v>194203.45343777776</v>
      </c>
      <c r="H250" s="89">
        <v>188558.86703777779</v>
      </c>
      <c r="I250" s="89">
        <v>182914.28063777776</v>
      </c>
      <c r="J250" s="89">
        <v>596079.45476666663</v>
      </c>
      <c r="K250" s="63">
        <f t="shared" si="5"/>
        <v>1398212.7054900001</v>
      </c>
      <c r="L250" s="66"/>
      <c r="M250" s="66"/>
      <c r="N250" s="66"/>
      <c r="O250" s="66"/>
      <c r="P250" s="66"/>
    </row>
    <row r="251" spans="1:16" s="64" customFormat="1" ht="65">
      <c r="A251" s="70" t="s">
        <v>12</v>
      </c>
      <c r="B251" s="61" t="s">
        <v>371</v>
      </c>
      <c r="C251" s="72" t="s">
        <v>300</v>
      </c>
      <c r="D251" s="89">
        <v>125887.43275733333</v>
      </c>
      <c r="E251" s="89">
        <v>225322.02056800001</v>
      </c>
      <c r="F251" s="89">
        <v>219275.58806311112</v>
      </c>
      <c r="G251" s="89">
        <v>213229.15555822224</v>
      </c>
      <c r="H251" s="89">
        <v>105470.79736888889</v>
      </c>
      <c r="I251" s="89">
        <v>0</v>
      </c>
      <c r="J251" s="89">
        <v>0</v>
      </c>
      <c r="K251" s="63">
        <f t="shared" si="5"/>
        <v>889184.99431555544</v>
      </c>
      <c r="L251" s="66"/>
      <c r="M251" s="66"/>
      <c r="N251" s="66"/>
      <c r="O251" s="66"/>
      <c r="P251" s="66"/>
    </row>
    <row r="252" spans="1:16" s="64" customFormat="1" ht="39">
      <c r="A252" s="70" t="s">
        <v>12</v>
      </c>
      <c r="B252" s="61" t="s">
        <v>330</v>
      </c>
      <c r="C252" s="72" t="s">
        <v>300</v>
      </c>
      <c r="D252" s="89">
        <v>43662.085934222225</v>
      </c>
      <c r="E252" s="89">
        <v>78149.663862222224</v>
      </c>
      <c r="F252" s="89">
        <v>76052.538336888887</v>
      </c>
      <c r="G252" s="89">
        <v>73955.41281155555</v>
      </c>
      <c r="H252" s="89">
        <v>36701.357631555555</v>
      </c>
      <c r="I252" s="89">
        <v>0</v>
      </c>
      <c r="J252" s="89">
        <v>0</v>
      </c>
      <c r="K252" s="63">
        <f t="shared" si="5"/>
        <v>308521.0585764444</v>
      </c>
      <c r="L252" s="66"/>
      <c r="M252" s="66"/>
      <c r="N252" s="66"/>
      <c r="O252" s="66"/>
      <c r="P252" s="66"/>
    </row>
    <row r="253" spans="1:16" s="64" customFormat="1" ht="65">
      <c r="A253" s="70" t="s">
        <v>12</v>
      </c>
      <c r="B253" s="61" t="s">
        <v>331</v>
      </c>
      <c r="C253" s="72" t="s">
        <v>300</v>
      </c>
      <c r="D253" s="89">
        <v>63146.30414222223</v>
      </c>
      <c r="E253" s="89">
        <v>63146.30414222223</v>
      </c>
      <c r="F253" s="89">
        <v>245709.93084000002</v>
      </c>
      <c r="G253" s="89">
        <v>299669.07791111112</v>
      </c>
      <c r="H253" s="89">
        <v>290959.10507555556</v>
      </c>
      <c r="I253" s="89">
        <v>282249.13224000001</v>
      </c>
      <c r="J253" s="89">
        <v>919797.05033333343</v>
      </c>
      <c r="K253" s="63">
        <f t="shared" si="5"/>
        <v>2164676.9046844449</v>
      </c>
      <c r="L253" s="66"/>
      <c r="M253" s="66"/>
      <c r="N253" s="66"/>
      <c r="O253" s="66"/>
      <c r="P253" s="66"/>
    </row>
    <row r="254" spans="1:16" s="64" customFormat="1" ht="65">
      <c r="A254" s="70" t="s">
        <v>12</v>
      </c>
      <c r="B254" s="61" t="s">
        <v>372</v>
      </c>
      <c r="C254" s="72" t="s">
        <v>300</v>
      </c>
      <c r="D254" s="89">
        <v>36260.242235555561</v>
      </c>
      <c r="E254" s="89">
        <v>36260.242235555561</v>
      </c>
      <c r="F254" s="89">
        <v>141091.65301777777</v>
      </c>
      <c r="G254" s="89">
        <v>172075.99318666666</v>
      </c>
      <c r="H254" s="89">
        <v>167074.56570222223</v>
      </c>
      <c r="I254" s="89">
        <v>162073.13821777777</v>
      </c>
      <c r="J254" s="89">
        <v>528179.30478333333</v>
      </c>
      <c r="K254" s="63">
        <f t="shared" si="5"/>
        <v>1243015.1393788888</v>
      </c>
      <c r="L254" s="66"/>
      <c r="M254" s="66"/>
      <c r="N254" s="66"/>
      <c r="O254" s="66"/>
      <c r="P254" s="66"/>
    </row>
    <row r="255" spans="1:16" s="64" customFormat="1" ht="91">
      <c r="A255" s="70" t="s">
        <v>12</v>
      </c>
      <c r="B255" s="61" t="s">
        <v>375</v>
      </c>
      <c r="C255" s="72" t="s">
        <v>300</v>
      </c>
      <c r="D255" s="89">
        <v>52579.525666666661</v>
      </c>
      <c r="E255" s="89">
        <v>52579.525666666661</v>
      </c>
      <c r="F255" s="89">
        <v>204592.24989555555</v>
      </c>
      <c r="G255" s="89">
        <v>249521.6648711111</v>
      </c>
      <c r="H255" s="89">
        <v>242269.25253333332</v>
      </c>
      <c r="I255" s="89">
        <v>235016.84019555556</v>
      </c>
      <c r="J255" s="89">
        <v>765886.35334999999</v>
      </c>
      <c r="K255" s="63">
        <f t="shared" si="5"/>
        <v>1802445.4121788889</v>
      </c>
      <c r="L255" s="66"/>
      <c r="M255" s="66"/>
      <c r="N255" s="66"/>
      <c r="O255" s="66"/>
      <c r="P255" s="66"/>
    </row>
    <row r="256" spans="1:16" s="64" customFormat="1" ht="39">
      <c r="A256" s="70" t="s">
        <v>12</v>
      </c>
      <c r="B256" s="61" t="s">
        <v>332</v>
      </c>
      <c r="C256" s="72" t="s">
        <v>301</v>
      </c>
      <c r="D256" s="89">
        <v>30988.700789333332</v>
      </c>
      <c r="E256" s="89">
        <v>55462.42519733333</v>
      </c>
      <c r="F256" s="89">
        <v>54053.69028533333</v>
      </c>
      <c r="G256" s="89">
        <v>52644.95537333333</v>
      </c>
      <c r="H256" s="89">
        <v>38720.220461333331</v>
      </c>
      <c r="I256" s="89">
        <v>0</v>
      </c>
      <c r="J256" s="89">
        <v>0</v>
      </c>
      <c r="K256" s="63">
        <f t="shared" si="5"/>
        <v>231869.99210666667</v>
      </c>
      <c r="L256" s="66"/>
      <c r="M256" s="66"/>
      <c r="N256" s="66"/>
      <c r="O256" s="66"/>
      <c r="P256" s="66"/>
    </row>
    <row r="257" spans="1:16" s="64" customFormat="1" ht="39">
      <c r="A257" s="70" t="s">
        <v>12</v>
      </c>
      <c r="B257" s="61" t="s">
        <v>333</v>
      </c>
      <c r="C257" s="72" t="s">
        <v>301</v>
      </c>
      <c r="D257" s="89">
        <v>41373.170455111111</v>
      </c>
      <c r="E257" s="89">
        <v>74047.873308444439</v>
      </c>
      <c r="F257" s="89">
        <v>72167.08091733334</v>
      </c>
      <c r="G257" s="89">
        <v>70286.288526222226</v>
      </c>
      <c r="H257" s="89">
        <v>51708.496135111112</v>
      </c>
      <c r="I257" s="89">
        <v>0</v>
      </c>
      <c r="J257" s="89">
        <v>0</v>
      </c>
      <c r="K257" s="63">
        <f t="shared" si="5"/>
        <v>309582.90934222226</v>
      </c>
      <c r="L257" s="66"/>
      <c r="M257" s="66"/>
      <c r="N257" s="66"/>
      <c r="O257" s="66"/>
      <c r="P257" s="66"/>
    </row>
    <row r="258" spans="1:16" s="64" customFormat="1" ht="52">
      <c r="A258" s="70" t="s">
        <v>12</v>
      </c>
      <c r="B258" s="61" t="s">
        <v>334</v>
      </c>
      <c r="C258" s="73" t="s">
        <v>347</v>
      </c>
      <c r="D258" s="89">
        <v>93573.179671999998</v>
      </c>
      <c r="E258" s="89">
        <v>168181.487348</v>
      </c>
      <c r="F258" s="89">
        <v>164080.97448400001</v>
      </c>
      <c r="G258" s="89">
        <v>159980.46161999999</v>
      </c>
      <c r="H258" s="89">
        <v>117806.948756</v>
      </c>
      <c r="I258" s="89">
        <v>0</v>
      </c>
      <c r="J258" s="89">
        <v>0</v>
      </c>
      <c r="K258" s="63">
        <f t="shared" si="5"/>
        <v>703623.05188000004</v>
      </c>
      <c r="L258" s="66"/>
      <c r="M258" s="66"/>
      <c r="N258" s="66"/>
      <c r="O258" s="66"/>
      <c r="P258" s="66"/>
    </row>
    <row r="259" spans="1:16" s="64" customFormat="1" ht="52">
      <c r="A259" s="70" t="s">
        <v>12</v>
      </c>
      <c r="B259" s="61" t="s">
        <v>335</v>
      </c>
      <c r="C259" s="73" t="s">
        <v>347</v>
      </c>
      <c r="D259" s="89">
        <v>75415.088552000001</v>
      </c>
      <c r="E259" s="89">
        <v>135545.78277200001</v>
      </c>
      <c r="F259" s="89">
        <v>132240.96735866668</v>
      </c>
      <c r="G259" s="89">
        <v>128936.15194533333</v>
      </c>
      <c r="H259" s="89">
        <v>94932.336532000001</v>
      </c>
      <c r="I259" s="89">
        <v>0</v>
      </c>
      <c r="J259" s="89">
        <v>0</v>
      </c>
      <c r="K259" s="63">
        <f>SUM(D259:J259)</f>
        <v>567070.32715999999</v>
      </c>
      <c r="L259" s="66"/>
      <c r="M259" s="66"/>
      <c r="N259" s="66"/>
      <c r="O259" s="66"/>
      <c r="P259" s="66"/>
    </row>
    <row r="260" spans="1:16" s="64" customFormat="1" ht="39">
      <c r="A260" s="70" t="s">
        <v>12</v>
      </c>
      <c r="B260" s="61" t="s">
        <v>336</v>
      </c>
      <c r="C260" s="74" t="s">
        <v>348</v>
      </c>
      <c r="D260" s="89">
        <v>36359.496578666665</v>
      </c>
      <c r="E260" s="89">
        <v>82798.907408000014</v>
      </c>
      <c r="F260" s="89">
        <v>267710.90740800003</v>
      </c>
      <c r="G260" s="89">
        <v>445484.99602133333</v>
      </c>
      <c r="H260" s="89">
        <v>434064.33780266665</v>
      </c>
      <c r="I260" s="89">
        <v>422643.67958400003</v>
      </c>
      <c r="J260" s="89">
        <v>1483884.1361493333</v>
      </c>
      <c r="K260" s="63">
        <f t="shared" si="5"/>
        <v>3172946.4609519998</v>
      </c>
      <c r="L260" s="66"/>
      <c r="M260" s="66"/>
      <c r="N260" s="66"/>
      <c r="O260" s="66"/>
      <c r="P260" s="66"/>
    </row>
    <row r="261" spans="1:16" s="64" customFormat="1" ht="39">
      <c r="A261" s="70" t="s">
        <v>12</v>
      </c>
      <c r="B261" s="61" t="s">
        <v>373</v>
      </c>
      <c r="C261" s="74" t="s">
        <v>348</v>
      </c>
      <c r="D261" s="89">
        <v>12234.230196000002</v>
      </c>
      <c r="E261" s="89">
        <v>120070.50214</v>
      </c>
      <c r="F261" s="89">
        <v>117011.86186</v>
      </c>
      <c r="G261" s="89">
        <v>113749.312228</v>
      </c>
      <c r="H261" s="89">
        <v>83363.762596</v>
      </c>
      <c r="I261" s="89">
        <v>0</v>
      </c>
      <c r="J261" s="89">
        <v>0</v>
      </c>
      <c r="K261" s="63">
        <f t="shared" si="5"/>
        <v>446429.66901999997</v>
      </c>
      <c r="L261" s="66"/>
      <c r="M261" s="66"/>
      <c r="N261" s="66"/>
      <c r="O261" s="66"/>
      <c r="P261" s="66"/>
    </row>
    <row r="262" spans="1:16" s="64" customFormat="1" ht="39">
      <c r="A262" s="70" t="s">
        <v>12</v>
      </c>
      <c r="B262" s="61" t="s">
        <v>337</v>
      </c>
      <c r="C262" s="74" t="s">
        <v>348</v>
      </c>
      <c r="D262" s="89">
        <v>7320.5744733333331</v>
      </c>
      <c r="E262" s="89">
        <v>73205.713852000001</v>
      </c>
      <c r="F262" s="89">
        <v>236693.71385200002</v>
      </c>
      <c r="G262" s="89">
        <v>393870.80457199999</v>
      </c>
      <c r="H262" s="89">
        <v>383773.34972400003</v>
      </c>
      <c r="I262" s="89">
        <v>373675.89487600001</v>
      </c>
      <c r="J262" s="89">
        <v>1311958.0310239999</v>
      </c>
      <c r="K262" s="63">
        <f t="shared" si="5"/>
        <v>2780498.0823733332</v>
      </c>
      <c r="L262" s="66"/>
      <c r="M262" s="66"/>
      <c r="N262" s="66"/>
      <c r="O262" s="66"/>
      <c r="P262" s="66"/>
    </row>
    <row r="263" spans="1:16" s="64" customFormat="1" ht="26">
      <c r="A263" s="70" t="s">
        <v>12</v>
      </c>
      <c r="B263" s="61" t="s">
        <v>285</v>
      </c>
      <c r="C263" s="74" t="s">
        <v>348</v>
      </c>
      <c r="D263" s="89">
        <v>10296.854800000001</v>
      </c>
      <c r="E263" s="89">
        <v>18311.838199999998</v>
      </c>
      <c r="F263" s="89">
        <v>17818.460599999999</v>
      </c>
      <c r="G263" s="89">
        <v>17325.082999999999</v>
      </c>
      <c r="H263" s="89">
        <v>12731.705400000001</v>
      </c>
      <c r="I263" s="89">
        <v>30.836100000000005</v>
      </c>
      <c r="J263" s="89">
        <v>0</v>
      </c>
      <c r="K263" s="63">
        <f t="shared" si="5"/>
        <v>76514.778099999996</v>
      </c>
      <c r="L263" s="66"/>
      <c r="M263" s="66"/>
      <c r="N263" s="66"/>
      <c r="O263" s="66"/>
      <c r="P263" s="66"/>
    </row>
    <row r="264" spans="1:16" s="64" customFormat="1" ht="39">
      <c r="A264" s="70" t="s">
        <v>12</v>
      </c>
      <c r="B264" s="61" t="s">
        <v>338</v>
      </c>
      <c r="C264" s="73" t="s">
        <v>349</v>
      </c>
      <c r="D264" s="89">
        <v>1445.8702903333333</v>
      </c>
      <c r="E264" s="89">
        <v>37523.832948888892</v>
      </c>
      <c r="F264" s="89">
        <v>108851.83294888888</v>
      </c>
      <c r="G264" s="89">
        <v>177052.77380222222</v>
      </c>
      <c r="H264" s="89">
        <v>172049.47916755555</v>
      </c>
      <c r="I264" s="89">
        <v>167046.18453288887</v>
      </c>
      <c r="J264" s="89">
        <v>618439.27849677787</v>
      </c>
      <c r="K264" s="63">
        <f t="shared" si="5"/>
        <v>1282409.2521875557</v>
      </c>
      <c r="L264" s="66"/>
      <c r="M264" s="66"/>
      <c r="N264" s="66"/>
      <c r="O264" s="66"/>
      <c r="P264" s="66"/>
    </row>
    <row r="265" spans="1:16" s="64" customFormat="1" ht="39">
      <c r="A265" s="70" t="s">
        <v>12</v>
      </c>
      <c r="B265" s="61" t="s">
        <v>339</v>
      </c>
      <c r="C265" s="73" t="s">
        <v>349</v>
      </c>
      <c r="D265" s="89">
        <v>11229.902597333334</v>
      </c>
      <c r="E265" s="89">
        <v>143487.32368711111</v>
      </c>
      <c r="F265" s="89">
        <v>139977.92480711112</v>
      </c>
      <c r="G265" s="89">
        <v>136234.56600177777</v>
      </c>
      <c r="H265" s="89">
        <v>132483.20719644445</v>
      </c>
      <c r="I265" s="89">
        <v>233.90198577777778</v>
      </c>
      <c r="J265" s="89">
        <v>0</v>
      </c>
      <c r="K265" s="63">
        <f t="shared" si="5"/>
        <v>563646.82627555565</v>
      </c>
      <c r="L265" s="66"/>
      <c r="M265" s="66"/>
      <c r="N265" s="66"/>
      <c r="O265" s="66"/>
      <c r="P265" s="66"/>
    </row>
    <row r="266" spans="1:16" s="64" customFormat="1" ht="65">
      <c r="A266" s="70" t="s">
        <v>12</v>
      </c>
      <c r="B266" s="61" t="s">
        <v>340</v>
      </c>
      <c r="C266" s="73" t="s">
        <v>349</v>
      </c>
      <c r="D266" s="89">
        <v>131140.99035466666</v>
      </c>
      <c r="E266" s="89">
        <v>379522.04278088891</v>
      </c>
      <c r="F266" s="89">
        <v>1100928.042780889</v>
      </c>
      <c r="G266" s="89">
        <v>1790707.2029597778</v>
      </c>
      <c r="H266" s="89">
        <v>1740104.2592460001</v>
      </c>
      <c r="I266" s="89">
        <v>1689501.3155322222</v>
      </c>
      <c r="J266" s="89">
        <v>6255137.5002051108</v>
      </c>
      <c r="K266" s="63">
        <f t="shared" si="5"/>
        <v>13087041.353859555</v>
      </c>
      <c r="L266" s="66"/>
      <c r="M266" s="66"/>
      <c r="N266" s="66"/>
      <c r="O266" s="66"/>
      <c r="P266" s="66"/>
    </row>
    <row r="267" spans="1:16" s="64" customFormat="1" ht="65">
      <c r="A267" s="70" t="s">
        <v>12</v>
      </c>
      <c r="B267" s="61" t="s">
        <v>374</v>
      </c>
      <c r="C267" s="73" t="s">
        <v>350</v>
      </c>
      <c r="D267" s="89">
        <v>10566.740193333333</v>
      </c>
      <c r="E267" s="89">
        <v>60581.407509777775</v>
      </c>
      <c r="F267" s="89">
        <v>187991.40750977778</v>
      </c>
      <c r="G267" s="89">
        <v>310352.92782644444</v>
      </c>
      <c r="H267" s="89">
        <v>302275.36033311114</v>
      </c>
      <c r="I267" s="89">
        <v>294197.79283977777</v>
      </c>
      <c r="J267" s="89">
        <v>1096509.2572215553</v>
      </c>
      <c r="K267" s="63">
        <f t="shared" si="5"/>
        <v>2262474.8934337776</v>
      </c>
      <c r="L267" s="66"/>
      <c r="M267" s="66"/>
      <c r="N267" s="66"/>
      <c r="O267" s="66"/>
      <c r="P267" s="66"/>
    </row>
    <row r="268" spans="1:16" s="64" customFormat="1" ht="39">
      <c r="A268" s="70" t="s">
        <v>12</v>
      </c>
      <c r="B268" s="61" t="s">
        <v>343</v>
      </c>
      <c r="C268" s="73" t="s">
        <v>351</v>
      </c>
      <c r="D268" s="89">
        <v>1029.9951999999998</v>
      </c>
      <c r="E268" s="89">
        <v>24261.992213333335</v>
      </c>
      <c r="F268" s="89">
        <v>74977.992213333331</v>
      </c>
      <c r="G268" s="89">
        <v>123672.11434666667</v>
      </c>
      <c r="H268" s="89">
        <v>120437.10975999999</v>
      </c>
      <c r="I268" s="89">
        <v>117202.10517333333</v>
      </c>
      <c r="J268" s="89">
        <v>436643.42706666666</v>
      </c>
      <c r="K268" s="63">
        <f t="shared" si="5"/>
        <v>898224.73597333324</v>
      </c>
      <c r="L268" s="66"/>
      <c r="M268" s="66"/>
      <c r="N268" s="66"/>
      <c r="O268" s="66"/>
      <c r="P268" s="66"/>
    </row>
    <row r="269" spans="1:16" s="64" customFormat="1" ht="65">
      <c r="A269" s="70" t="s">
        <v>72</v>
      </c>
      <c r="B269" s="61" t="s">
        <v>294</v>
      </c>
      <c r="C269" s="71" t="s">
        <v>71</v>
      </c>
      <c r="D269" s="89">
        <v>58330.65</v>
      </c>
      <c r="E269" s="89">
        <v>182335.04</v>
      </c>
      <c r="F269" s="89">
        <v>299768.98</v>
      </c>
      <c r="G269" s="89">
        <v>291295.06</v>
      </c>
      <c r="H269" s="89">
        <v>282962.11</v>
      </c>
      <c r="I269" s="89">
        <v>274629.15999999997</v>
      </c>
      <c r="J269" s="89">
        <v>649946.76000000013</v>
      </c>
      <c r="K269" s="65">
        <f t="shared" si="6" ref="K269:K283">SUM(D269:J269)</f>
        <v>2039267.7599999998</v>
      </c>
      <c r="L269" s="66"/>
      <c r="M269" s="66"/>
      <c r="N269" s="66"/>
      <c r="O269" s="66"/>
      <c r="P269" s="66"/>
    </row>
    <row r="270" spans="1:16" s="64" customFormat="1" ht="52">
      <c r="A270" s="70" t="s">
        <v>3</v>
      </c>
      <c r="B270" s="61" t="s">
        <v>341</v>
      </c>
      <c r="C270" s="72" t="s">
        <v>302</v>
      </c>
      <c r="D270" s="89">
        <v>61429.363996444437</v>
      </c>
      <c r="E270" s="89">
        <v>61429.363996444437</v>
      </c>
      <c r="F270" s="89">
        <v>366408.86794929334</v>
      </c>
      <c r="G270" s="89">
        <v>465941.72306966223</v>
      </c>
      <c r="H270" s="89">
        <v>454649.73795968888</v>
      </c>
      <c r="I270" s="89">
        <v>443357.75284971553</v>
      </c>
      <c r="J270" s="89">
        <v>1463533.4308007332</v>
      </c>
      <c r="K270" s="63">
        <f t="shared" si="6"/>
        <v>3316750.2406219821</v>
      </c>
      <c r="L270" s="66"/>
      <c r="M270" s="66"/>
      <c r="N270" s="66"/>
      <c r="O270" s="66"/>
      <c r="P270" s="66"/>
    </row>
    <row r="271" spans="1:16" s="64" customFormat="1" ht="39">
      <c r="A271" s="70" t="s">
        <v>3</v>
      </c>
      <c r="B271" s="61" t="s">
        <v>342</v>
      </c>
      <c r="C271" s="73">
        <v>45888</v>
      </c>
      <c r="D271" s="89">
        <v>31428.515804444447</v>
      </c>
      <c r="E271" s="89">
        <v>31428.515804444447</v>
      </c>
      <c r="F271" s="89">
        <v>183191.57995466667</v>
      </c>
      <c r="G271" s="89">
        <v>230347.41390755557</v>
      </c>
      <c r="H271" s="89">
        <v>226012.4403111111</v>
      </c>
      <c r="I271" s="89">
        <v>221677.46671466666</v>
      </c>
      <c r="J271" s="89">
        <v>742002.14158666658</v>
      </c>
      <c r="K271" s="63">
        <f t="shared" si="6"/>
        <v>1666088.0740835555</v>
      </c>
      <c r="L271" s="66"/>
      <c r="M271" s="66"/>
      <c r="N271" s="66"/>
      <c r="O271" s="66"/>
      <c r="P271" s="66"/>
    </row>
    <row r="272" spans="1:11" s="64" customFormat="1" ht="13">
      <c r="A272" s="70" t="s">
        <v>79</v>
      </c>
      <c r="B272" s="61" t="s">
        <v>74</v>
      </c>
      <c r="C272" s="62" t="s">
        <v>75</v>
      </c>
      <c r="D272" s="89">
        <v>4852889.4000000004</v>
      </c>
      <c r="E272" s="89">
        <v>2426444.7000000002</v>
      </c>
      <c r="F272" s="89">
        <v>0</v>
      </c>
      <c r="G272" s="89">
        <v>0</v>
      </c>
      <c r="H272" s="89">
        <v>0</v>
      </c>
      <c r="I272" s="89">
        <v>0</v>
      </c>
      <c r="J272" s="89">
        <v>0</v>
      </c>
      <c r="K272" s="63">
        <f t="shared" si="6"/>
        <v>7279334.1000000006</v>
      </c>
    </row>
    <row r="273" spans="1:11" s="64" customFormat="1" ht="39">
      <c r="A273" s="70" t="s">
        <v>80</v>
      </c>
      <c r="B273" s="61" t="s">
        <v>74</v>
      </c>
      <c r="C273" s="62" t="s">
        <v>75</v>
      </c>
      <c r="D273" s="89">
        <v>1941155.7600000002</v>
      </c>
      <c r="E273" s="89">
        <v>970577.88000000012</v>
      </c>
      <c r="F273" s="89">
        <v>0</v>
      </c>
      <c r="G273" s="89">
        <v>0</v>
      </c>
      <c r="H273" s="89">
        <v>0</v>
      </c>
      <c r="I273" s="89">
        <v>0</v>
      </c>
      <c r="J273" s="89">
        <v>0</v>
      </c>
      <c r="K273" s="63">
        <f t="shared" si="6"/>
        <v>2911733.6400000006</v>
      </c>
    </row>
    <row r="274" spans="1:11" s="64" customFormat="1" ht="26">
      <c r="A274" s="70" t="s">
        <v>76</v>
      </c>
      <c r="B274" s="61" t="s">
        <v>74</v>
      </c>
      <c r="C274" s="62" t="s">
        <v>75</v>
      </c>
      <c r="D274" s="89">
        <v>3008791.44</v>
      </c>
      <c r="E274" s="89">
        <v>1504395.72</v>
      </c>
      <c r="F274" s="89">
        <v>0</v>
      </c>
      <c r="G274" s="89">
        <v>0</v>
      </c>
      <c r="H274" s="89">
        <v>0</v>
      </c>
      <c r="I274" s="89">
        <v>0</v>
      </c>
      <c r="J274" s="89">
        <v>0</v>
      </c>
      <c r="K274" s="63">
        <f t="shared" si="6"/>
        <v>4513187.16</v>
      </c>
    </row>
    <row r="275" spans="1:11" s="64" customFormat="1" ht="26">
      <c r="A275" s="70" t="s">
        <v>76</v>
      </c>
      <c r="B275" s="61" t="s">
        <v>74</v>
      </c>
      <c r="C275" s="62" t="s">
        <v>75</v>
      </c>
      <c r="D275" s="89">
        <v>3962315.6399999997</v>
      </c>
      <c r="E275" s="89">
        <v>1981157.8199999998</v>
      </c>
      <c r="F275" s="89">
        <v>0</v>
      </c>
      <c r="G275" s="89">
        <v>0</v>
      </c>
      <c r="H275" s="89">
        <v>0</v>
      </c>
      <c r="I275" s="89">
        <v>0</v>
      </c>
      <c r="J275" s="89">
        <v>0</v>
      </c>
      <c r="K275" s="63">
        <f t="shared" si="6"/>
        <v>5943473.459999999</v>
      </c>
    </row>
    <row r="276" spans="1:11" s="64" customFormat="1" ht="39">
      <c r="A276" s="70" t="s">
        <v>81</v>
      </c>
      <c r="B276" s="61" t="s">
        <v>74</v>
      </c>
      <c r="C276" s="62" t="s">
        <v>75</v>
      </c>
      <c r="D276" s="89">
        <v>3397022.5200000005</v>
      </c>
      <c r="E276" s="89">
        <v>1698511.2600000002</v>
      </c>
      <c r="F276" s="89">
        <v>0</v>
      </c>
      <c r="G276" s="89">
        <v>0</v>
      </c>
      <c r="H276" s="89">
        <v>0</v>
      </c>
      <c r="I276" s="89">
        <v>0</v>
      </c>
      <c r="J276" s="89">
        <v>0</v>
      </c>
      <c r="K276" s="63">
        <f t="shared" si="6"/>
        <v>5095533.7800000012</v>
      </c>
    </row>
    <row r="277" spans="1:11" s="64" customFormat="1" ht="13">
      <c r="A277" s="70" t="s">
        <v>82</v>
      </c>
      <c r="B277" s="61" t="s">
        <v>74</v>
      </c>
      <c r="C277" s="62" t="s">
        <v>83</v>
      </c>
      <c r="D277" s="89">
        <v>1941155.7600000002</v>
      </c>
      <c r="E277" s="89">
        <v>970577.88000000012</v>
      </c>
      <c r="F277" s="89">
        <v>0</v>
      </c>
      <c r="G277" s="89">
        <v>0</v>
      </c>
      <c r="H277" s="89">
        <v>0</v>
      </c>
      <c r="I277" s="89">
        <v>0</v>
      </c>
      <c r="J277" s="89">
        <v>0</v>
      </c>
      <c r="K277" s="63">
        <f t="shared" si="6"/>
        <v>2911733.6400000006</v>
      </c>
    </row>
    <row r="278" spans="1:11" s="64" customFormat="1" ht="26">
      <c r="A278" s="70" t="s">
        <v>73</v>
      </c>
      <c r="B278" s="61" t="s">
        <v>74</v>
      </c>
      <c r="C278" s="62" t="s">
        <v>78</v>
      </c>
      <c r="D278" s="89">
        <v>3639667.08</v>
      </c>
      <c r="E278" s="89">
        <v>1819833.54</v>
      </c>
      <c r="F278" s="89">
        <v>0</v>
      </c>
      <c r="G278" s="89">
        <v>0</v>
      </c>
      <c r="H278" s="89">
        <v>0</v>
      </c>
      <c r="I278" s="89">
        <v>0</v>
      </c>
      <c r="J278" s="89">
        <v>0</v>
      </c>
      <c r="K278" s="63">
        <f t="shared" si="6"/>
        <v>5459500.6200000001</v>
      </c>
    </row>
    <row r="279" spans="1:11" s="64" customFormat="1" ht="26">
      <c r="A279" s="70" t="s">
        <v>77</v>
      </c>
      <c r="B279" s="61" t="s">
        <v>74</v>
      </c>
      <c r="C279" s="62" t="s">
        <v>75</v>
      </c>
      <c r="D279" s="89">
        <v>1941155.7600000002</v>
      </c>
      <c r="E279" s="89">
        <v>970577.88000000012</v>
      </c>
      <c r="F279" s="89">
        <v>0</v>
      </c>
      <c r="G279" s="89">
        <v>0</v>
      </c>
      <c r="H279" s="89">
        <v>0</v>
      </c>
      <c r="I279" s="89">
        <v>0</v>
      </c>
      <c r="J279" s="89">
        <v>0</v>
      </c>
      <c r="K279" s="63">
        <f t="shared" si="6"/>
        <v>2911733.6400000006</v>
      </c>
    </row>
    <row r="280" spans="1:11" s="64" customFormat="1" ht="13">
      <c r="A280" s="70" t="s">
        <v>84</v>
      </c>
      <c r="B280" s="61" t="s">
        <v>74</v>
      </c>
      <c r="C280" s="62" t="s">
        <v>75</v>
      </c>
      <c r="D280" s="89">
        <v>1698511.3199999998</v>
      </c>
      <c r="E280" s="89">
        <v>849255.65999999992</v>
      </c>
      <c r="F280" s="89">
        <v>0</v>
      </c>
      <c r="G280" s="89">
        <v>0</v>
      </c>
      <c r="H280" s="89">
        <v>0</v>
      </c>
      <c r="I280" s="89">
        <v>0</v>
      </c>
      <c r="J280" s="89">
        <v>0</v>
      </c>
      <c r="K280" s="63">
        <f t="shared" si="6"/>
        <v>2547766.9799999995</v>
      </c>
    </row>
    <row r="281" spans="1:11" s="64" customFormat="1" ht="26">
      <c r="A281" s="70" t="s">
        <v>77</v>
      </c>
      <c r="B281" s="61" t="s">
        <v>74</v>
      </c>
      <c r="C281" s="62" t="s">
        <v>75</v>
      </c>
      <c r="D281" s="75">
        <v>970577.88000000012</v>
      </c>
      <c r="E281" s="75">
        <v>485288.94000000006</v>
      </c>
      <c r="F281" s="75">
        <v>0</v>
      </c>
      <c r="G281" s="75">
        <v>0</v>
      </c>
      <c r="H281" s="89">
        <v>0</v>
      </c>
      <c r="I281" s="89">
        <v>0</v>
      </c>
      <c r="J281" s="75">
        <v>0</v>
      </c>
      <c r="K281" s="63">
        <f t="shared" si="6"/>
        <v>1455866.8200000003</v>
      </c>
    </row>
    <row r="282" spans="1:11" s="64" customFormat="1" ht="13">
      <c r="A282" s="70" t="s">
        <v>85</v>
      </c>
      <c r="B282" s="61" t="s">
        <v>74</v>
      </c>
      <c r="C282" s="62" t="s">
        <v>75</v>
      </c>
      <c r="D282" s="75">
        <v>970577.88000000012</v>
      </c>
      <c r="E282" s="75">
        <v>485288.94000000006</v>
      </c>
      <c r="F282" s="75">
        <v>0</v>
      </c>
      <c r="G282" s="75">
        <v>0</v>
      </c>
      <c r="H282" s="89">
        <v>0</v>
      </c>
      <c r="I282" s="89">
        <v>0</v>
      </c>
      <c r="J282" s="75">
        <v>0</v>
      </c>
      <c r="K282" s="63">
        <f t="shared" si="6"/>
        <v>1455866.8200000003</v>
      </c>
    </row>
    <row r="283" spans="1:11" s="64" customFormat="1" ht="26">
      <c r="A283" s="70" t="s">
        <v>77</v>
      </c>
      <c r="B283" s="61" t="s">
        <v>74</v>
      </c>
      <c r="C283" s="62" t="s">
        <v>75</v>
      </c>
      <c r="D283" s="75">
        <v>1407337.92</v>
      </c>
      <c r="E283" s="75">
        <v>703668.96</v>
      </c>
      <c r="F283" s="75">
        <v>0</v>
      </c>
      <c r="G283" s="75">
        <v>0</v>
      </c>
      <c r="H283" s="89">
        <v>0</v>
      </c>
      <c r="I283" s="89">
        <v>0</v>
      </c>
      <c r="J283" s="75">
        <v>0</v>
      </c>
      <c r="K283" s="63">
        <f t="shared" si="6"/>
        <v>2111006.88</v>
      </c>
    </row>
    <row r="284" spans="1:16" s="24" customFormat="1" ht="14">
      <c r="A284" s="22"/>
      <c r="B284" s="21"/>
      <c r="C284" s="22"/>
      <c r="D284" s="90"/>
      <c r="E284" s="90"/>
      <c r="F284" s="90"/>
      <c r="G284" s="90"/>
      <c r="H284" s="90"/>
      <c r="I284" s="90"/>
      <c r="J284" s="90"/>
      <c r="K284" s="91"/>
      <c r="M284" s="25"/>
      <c r="P284" s="25"/>
    </row>
    <row r="285" spans="1:16" s="24" customFormat="1" ht="14">
      <c r="A285" s="54" t="s">
        <v>233</v>
      </c>
      <c r="B285" s="42"/>
      <c r="C285" s="43"/>
      <c r="D285" s="55">
        <f>SUM(D286:D301)</f>
        <v>308765.1679862506</v>
      </c>
      <c r="E285" s="55">
        <f t="shared" si="7" ref="E285:K285">SUM(E286:E301)</f>
        <v>297188.60830665054</v>
      </c>
      <c r="F285" s="55">
        <f t="shared" si="7"/>
        <v>9638.3233614506116</v>
      </c>
      <c r="G285" s="55">
        <f t="shared" si="7"/>
        <v>8009.3319999999994</v>
      </c>
      <c r="H285" s="55">
        <f t="shared" si="7"/>
        <v>4532.0280660000008</v>
      </c>
      <c r="I285" s="55">
        <f t="shared" si="7"/>
        <v>2911.1170000000006</v>
      </c>
      <c r="J285" s="55">
        <f t="shared" si="7"/>
        <v>891.13500000000113</v>
      </c>
      <c r="K285" s="56">
        <f t="shared" si="7"/>
        <v>631935.71172035206</v>
      </c>
      <c r="M285" s="25"/>
      <c r="P285" s="25"/>
    </row>
    <row r="286" spans="1:16" s="77" customFormat="1" ht="13">
      <c r="A286" s="70" t="s">
        <v>3</v>
      </c>
      <c r="B286" s="61" t="s">
        <v>234</v>
      </c>
      <c r="C286" s="62" t="s">
        <v>86</v>
      </c>
      <c r="D286" s="76">
        <v>1009.054927450612</v>
      </c>
      <c r="E286" s="76">
        <v>965.18292745061206</v>
      </c>
      <c r="F286" s="76">
        <v>921.290927450612</v>
      </c>
      <c r="G286" s="76">
        <v>921.327</v>
      </c>
      <c r="H286" s="76">
        <v>881.84099999999989</v>
      </c>
      <c r="I286" s="76">
        <v>842.3549999999999</v>
      </c>
      <c r="J286" s="76">
        <v>276.12899999999996</v>
      </c>
      <c r="K286" s="63">
        <f t="shared" si="8" ref="K286:K301">SUM(D286:J286)</f>
        <v>5817.1807823518348</v>
      </c>
      <c r="M286" s="78"/>
      <c r="P286" s="78"/>
    </row>
    <row r="287" spans="1:16" s="77" customFormat="1" ht="26">
      <c r="A287" s="60" t="s">
        <v>3</v>
      </c>
      <c r="B287" s="79" t="s">
        <v>352</v>
      </c>
      <c r="C287" s="62" t="s">
        <v>87</v>
      </c>
      <c r="D287" s="76">
        <v>298011.06375679997</v>
      </c>
      <c r="E287" s="76">
        <v>287548.37301119999</v>
      </c>
      <c r="F287" s="76">
        <v>0</v>
      </c>
      <c r="G287" s="76">
        <v>0</v>
      </c>
      <c r="H287" s="76">
        <v>0</v>
      </c>
      <c r="I287" s="76">
        <v>0</v>
      </c>
      <c r="J287" s="76">
        <v>0</v>
      </c>
      <c r="K287" s="63">
        <f t="shared" si="8"/>
        <v>585559.43676800001</v>
      </c>
      <c r="M287" s="78"/>
      <c r="P287" s="78"/>
    </row>
    <row r="288" spans="1:16" s="77" customFormat="1" ht="13">
      <c r="A288" s="70" t="s">
        <v>235</v>
      </c>
      <c r="B288" s="61" t="s">
        <v>236</v>
      </c>
      <c r="C288" s="62" t="s">
        <v>88</v>
      </c>
      <c r="D288" s="76">
        <v>431.74780200000004</v>
      </c>
      <c r="E288" s="76">
        <v>415.40186800000004</v>
      </c>
      <c r="F288" s="76">
        <v>399.05593400000004</v>
      </c>
      <c r="G288" s="76">
        <v>382.71000000000004</v>
      </c>
      <c r="H288" s="76">
        <v>366.32406600000098</v>
      </c>
      <c r="I288" s="76">
        <v>234.74000000000024</v>
      </c>
      <c r="J288" s="76">
        <v>0</v>
      </c>
      <c r="K288" s="63">
        <f t="shared" si="8"/>
        <v>2229.9796700000015</v>
      </c>
      <c r="M288" s="78"/>
      <c r="P288" s="78"/>
    </row>
    <row r="289" spans="1:16" s="77" customFormat="1" ht="13">
      <c r="A289" s="70" t="s">
        <v>235</v>
      </c>
      <c r="B289" s="61" t="s">
        <v>234</v>
      </c>
      <c r="C289" s="62" t="s">
        <v>237</v>
      </c>
      <c r="D289" s="76">
        <v>611.9665</v>
      </c>
      <c r="E289" s="76">
        <v>585.06700000000001</v>
      </c>
      <c r="F289" s="76">
        <v>423.72750000000019</v>
      </c>
      <c r="G289" s="76">
        <v>0</v>
      </c>
      <c r="H289" s="76">
        <v>0</v>
      </c>
      <c r="I289" s="76">
        <v>0</v>
      </c>
      <c r="J289" s="76">
        <v>0</v>
      </c>
      <c r="K289" s="63">
        <f t="shared" si="8"/>
        <v>1620.7610000000002</v>
      </c>
      <c r="M289" s="78"/>
      <c r="P289" s="78"/>
    </row>
    <row r="290" spans="1:16" s="77" customFormat="1" ht="13">
      <c r="A290" s="70" t="s">
        <v>235</v>
      </c>
      <c r="B290" s="61" t="s">
        <v>234</v>
      </c>
      <c r="C290" s="62" t="s">
        <v>238</v>
      </c>
      <c r="D290" s="76">
        <v>276.93750000000045</v>
      </c>
      <c r="E290" s="76">
        <v>0</v>
      </c>
      <c r="F290" s="76">
        <v>0</v>
      </c>
      <c r="G290" s="76">
        <v>0</v>
      </c>
      <c r="H290" s="76">
        <v>0</v>
      </c>
      <c r="I290" s="76">
        <v>0</v>
      </c>
      <c r="J290" s="76">
        <v>0</v>
      </c>
      <c r="K290" s="63">
        <f t="shared" si="8"/>
        <v>276.93750000000045</v>
      </c>
      <c r="M290" s="78"/>
      <c r="P290" s="78"/>
    </row>
    <row r="291" spans="1:16" s="77" customFormat="1" ht="13">
      <c r="A291" s="70" t="s">
        <v>235</v>
      </c>
      <c r="B291" s="61" t="s">
        <v>234</v>
      </c>
      <c r="C291" s="62" t="s">
        <v>239</v>
      </c>
      <c r="D291" s="76">
        <v>652.8309999999999</v>
      </c>
      <c r="E291" s="76">
        <v>627.22899999999993</v>
      </c>
      <c r="F291" s="76">
        <v>601.62699999999995</v>
      </c>
      <c r="G291" s="76">
        <v>576.025</v>
      </c>
      <c r="H291" s="76">
        <v>569.62450000000001</v>
      </c>
      <c r="I291" s="76">
        <v>544.02250000000004</v>
      </c>
      <c r="J291" s="76">
        <v>133.99050000000062</v>
      </c>
      <c r="K291" s="63">
        <f t="shared" si="8"/>
        <v>3705.3495000000007</v>
      </c>
      <c r="M291" s="78"/>
      <c r="P291" s="78"/>
    </row>
    <row r="292" spans="1:16" s="77" customFormat="1" ht="13">
      <c r="A292" s="70" t="s">
        <v>235</v>
      </c>
      <c r="B292" s="61" t="s">
        <v>234</v>
      </c>
      <c r="C292" s="62" t="s">
        <v>89</v>
      </c>
      <c r="D292" s="76">
        <v>803.87999999999988</v>
      </c>
      <c r="E292" s="76">
        <v>767.33999999999992</v>
      </c>
      <c r="F292" s="76">
        <v>809.96349999999995</v>
      </c>
      <c r="G292" s="76">
        <v>773.42349999999999</v>
      </c>
      <c r="H292" s="76">
        <v>127.75349999999983</v>
      </c>
      <c r="I292" s="76">
        <v>0</v>
      </c>
      <c r="J292" s="76">
        <v>0</v>
      </c>
      <c r="K292" s="63">
        <f t="shared" si="8"/>
        <v>3282.3604999999993</v>
      </c>
      <c r="M292" s="78"/>
      <c r="P292" s="78"/>
    </row>
    <row r="293" spans="1:16" s="77" customFormat="1" ht="13">
      <c r="A293" s="70" t="s">
        <v>235</v>
      </c>
      <c r="B293" s="61" t="s">
        <v>236</v>
      </c>
      <c r="C293" s="62" t="s">
        <v>89</v>
      </c>
      <c r="D293" s="76">
        <v>731.30199999999991</v>
      </c>
      <c r="E293" s="76">
        <v>298.95599999999956</v>
      </c>
      <c r="F293" s="76">
        <v>756.92599999999993</v>
      </c>
      <c r="G293" s="76">
        <v>722.78</v>
      </c>
      <c r="H293" s="76">
        <v>119.99399999999997</v>
      </c>
      <c r="I293" s="76">
        <v>0</v>
      </c>
      <c r="J293" s="76">
        <v>0</v>
      </c>
      <c r="K293" s="63">
        <f t="shared" si="8"/>
        <v>2629.9579999999992</v>
      </c>
      <c r="M293" s="78"/>
      <c r="P293" s="78"/>
    </row>
    <row r="294" spans="1:16" s="77" customFormat="1" ht="13">
      <c r="A294" s="70" t="s">
        <v>235</v>
      </c>
      <c r="B294" s="61" t="s">
        <v>236</v>
      </c>
      <c r="C294" s="62" t="s">
        <v>90</v>
      </c>
      <c r="D294" s="76">
        <v>709.27850000000001</v>
      </c>
      <c r="E294" s="76">
        <v>678.5525</v>
      </c>
      <c r="F294" s="76">
        <v>647.82650000000001</v>
      </c>
      <c r="G294" s="76">
        <v>54.190500000000135</v>
      </c>
      <c r="H294" s="76">
        <v>0</v>
      </c>
      <c r="I294" s="76">
        <v>0</v>
      </c>
      <c r="J294" s="76">
        <v>0</v>
      </c>
      <c r="K294" s="63">
        <f t="shared" si="8"/>
        <v>2089.8480000000004</v>
      </c>
      <c r="M294" s="78"/>
      <c r="P294" s="78"/>
    </row>
    <row r="295" spans="1:16" s="77" customFormat="1" ht="13">
      <c r="A295" s="70" t="s">
        <v>235</v>
      </c>
      <c r="B295" s="61" t="s">
        <v>234</v>
      </c>
      <c r="C295" s="62" t="s">
        <v>91</v>
      </c>
      <c r="D295" s="76">
        <v>571.22</v>
      </c>
      <c r="E295" s="76">
        <v>548.37199999999996</v>
      </c>
      <c r="F295" s="76">
        <v>525.524</v>
      </c>
      <c r="G295" s="76">
        <v>502.67599999999999</v>
      </c>
      <c r="H295" s="76">
        <v>480.22799999999972</v>
      </c>
      <c r="I295" s="76">
        <v>200</v>
      </c>
      <c r="J295" s="76">
        <v>0</v>
      </c>
      <c r="K295" s="63">
        <f t="shared" si="8"/>
        <v>2828.0199999999995</v>
      </c>
      <c r="M295" s="78"/>
      <c r="P295" s="78"/>
    </row>
    <row r="296" spans="1:16" s="77" customFormat="1" ht="13">
      <c r="A296" s="70" t="s">
        <v>235</v>
      </c>
      <c r="B296" s="61" t="s">
        <v>234</v>
      </c>
      <c r="C296" s="62" t="s">
        <v>92</v>
      </c>
      <c r="D296" s="76">
        <v>430.12850000000003</v>
      </c>
      <c r="E296" s="76">
        <v>411.62850000000003</v>
      </c>
      <c r="F296" s="76">
        <v>393.12850000000003</v>
      </c>
      <c r="G296" s="76">
        <v>97.198500000000166</v>
      </c>
      <c r="H296" s="76">
        <v>0</v>
      </c>
      <c r="I296" s="76">
        <v>0</v>
      </c>
      <c r="J296" s="76">
        <v>0</v>
      </c>
      <c r="K296" s="63">
        <f t="shared" si="8"/>
        <v>1332.0840000000003</v>
      </c>
      <c r="M296" s="78"/>
      <c r="P296" s="78"/>
    </row>
    <row r="297" spans="1:16" s="77" customFormat="1" ht="13">
      <c r="A297" s="70" t="s">
        <v>235</v>
      </c>
      <c r="B297" s="61" t="s">
        <v>234</v>
      </c>
      <c r="C297" s="62" t="s">
        <v>92</v>
      </c>
      <c r="D297" s="76">
        <v>706.21199999999999</v>
      </c>
      <c r="E297" s="76">
        <v>677.71199999999999</v>
      </c>
      <c r="F297" s="76">
        <v>649.21199999999999</v>
      </c>
      <c r="G297" s="76">
        <v>620.71199999999999</v>
      </c>
      <c r="H297" s="76">
        <v>466.45199999999977</v>
      </c>
      <c r="I297" s="76">
        <v>0</v>
      </c>
      <c r="J297" s="76">
        <v>0</v>
      </c>
      <c r="K297" s="63">
        <f t="shared" si="8"/>
        <v>3120.2999999999997</v>
      </c>
      <c r="M297" s="78"/>
      <c r="P297" s="78"/>
    </row>
    <row r="298" spans="1:16" s="77" customFormat="1" ht="13">
      <c r="A298" s="70" t="s">
        <v>235</v>
      </c>
      <c r="B298" s="61" t="s">
        <v>234</v>
      </c>
      <c r="C298" s="62" t="s">
        <v>93</v>
      </c>
      <c r="D298" s="76">
        <v>693.60</v>
      </c>
      <c r="E298" s="76">
        <v>664.80</v>
      </c>
      <c r="F298" s="76">
        <v>636</v>
      </c>
      <c r="G298" s="76">
        <v>607.20000000000005</v>
      </c>
      <c r="H298" s="76">
        <v>50.40</v>
      </c>
      <c r="I298" s="76">
        <v>0</v>
      </c>
      <c r="J298" s="76">
        <v>0</v>
      </c>
      <c r="K298" s="63">
        <f t="shared" si="8"/>
        <v>2652.0000000000005</v>
      </c>
      <c r="M298" s="78"/>
      <c r="P298" s="78"/>
    </row>
    <row r="299" spans="1:16" s="77" customFormat="1" ht="13">
      <c r="A299" s="70" t="s">
        <v>235</v>
      </c>
      <c r="B299" s="61" t="s">
        <v>234</v>
      </c>
      <c r="C299" s="62" t="s">
        <v>94</v>
      </c>
      <c r="D299" s="76">
        <v>1422.15</v>
      </c>
      <c r="E299" s="76">
        <v>1362.90</v>
      </c>
      <c r="F299" s="76">
        <v>1303.6500000000001</v>
      </c>
      <c r="G299" s="76">
        <v>1247.4000000000001</v>
      </c>
      <c r="H299" s="76">
        <v>595.41150000000005</v>
      </c>
      <c r="I299" s="76">
        <v>568.84950000000003</v>
      </c>
      <c r="J299" s="76">
        <v>231.99750000000077</v>
      </c>
      <c r="K299" s="63">
        <f t="shared" si="8"/>
        <v>6732.3585000000012</v>
      </c>
      <c r="M299" s="78"/>
      <c r="P299" s="78"/>
    </row>
    <row r="300" spans="1:16" s="77" customFormat="1" ht="13">
      <c r="A300" s="70" t="s">
        <v>235</v>
      </c>
      <c r="B300" s="61" t="s">
        <v>234</v>
      </c>
      <c r="C300" s="62" t="s">
        <v>95</v>
      </c>
      <c r="D300" s="76">
        <v>918.09550000000002</v>
      </c>
      <c r="E300" s="76">
        <v>880.49350000000004</v>
      </c>
      <c r="F300" s="76">
        <v>842.89149999999995</v>
      </c>
      <c r="G300" s="76">
        <v>805.28949999999998</v>
      </c>
      <c r="H300" s="76">
        <v>328.59750000000076</v>
      </c>
      <c r="I300" s="76">
        <v>0</v>
      </c>
      <c r="J300" s="76">
        <v>0</v>
      </c>
      <c r="K300" s="63">
        <f t="shared" si="8"/>
        <v>3775.3675000000003</v>
      </c>
      <c r="M300" s="78"/>
      <c r="P300" s="78"/>
    </row>
    <row r="301" spans="1:16" s="77" customFormat="1" ht="13">
      <c r="A301" s="70" t="s">
        <v>235</v>
      </c>
      <c r="B301" s="61" t="s">
        <v>234</v>
      </c>
      <c r="C301" s="62" t="s">
        <v>96</v>
      </c>
      <c r="D301" s="76">
        <v>785.70</v>
      </c>
      <c r="E301" s="76">
        <v>756.60</v>
      </c>
      <c r="F301" s="76">
        <v>727.50</v>
      </c>
      <c r="G301" s="76">
        <v>698.40</v>
      </c>
      <c r="H301" s="76">
        <v>545.40200000000004</v>
      </c>
      <c r="I301" s="76">
        <v>521.15</v>
      </c>
      <c r="J301" s="76">
        <v>249.0179999999998</v>
      </c>
      <c r="K301" s="63">
        <f t="shared" si="8"/>
        <v>4283.7700000000004</v>
      </c>
      <c r="M301" s="78"/>
      <c r="P301" s="78"/>
    </row>
    <row r="302" spans="1:16" s="24" customFormat="1" ht="14">
      <c r="A302" s="39"/>
      <c r="B302" s="50"/>
      <c r="C302" s="40"/>
      <c r="D302" s="44"/>
      <c r="E302" s="44"/>
      <c r="F302" s="44"/>
      <c r="G302" s="44"/>
      <c r="H302" s="44"/>
      <c r="I302" s="44"/>
      <c r="J302" s="44"/>
      <c r="K302" s="41"/>
      <c r="M302" s="25"/>
      <c r="P302" s="25"/>
    </row>
    <row r="303" spans="1:16" s="24" customFormat="1" ht="14">
      <c r="A303" s="54" t="s">
        <v>97</v>
      </c>
      <c r="B303" s="42"/>
      <c r="C303" s="51"/>
      <c r="D303" s="55">
        <v>2600392.1554386001</v>
      </c>
      <c r="E303" s="55">
        <v>2497237.2544716001</v>
      </c>
      <c r="F303" s="55">
        <v>1461912.7735045999</v>
      </c>
      <c r="G303" s="55">
        <v>0</v>
      </c>
      <c r="H303" s="55">
        <v>0</v>
      </c>
      <c r="I303" s="55">
        <v>0</v>
      </c>
      <c r="J303" s="55">
        <v>0</v>
      </c>
      <c r="K303" s="41">
        <f>SUM(D303:J303)</f>
        <v>6559542.1834148001</v>
      </c>
      <c r="M303" s="25"/>
      <c r="P303" s="25"/>
    </row>
    <row r="304" spans="1:11" ht="14">
      <c r="A304" s="26"/>
      <c r="B304" s="49"/>
      <c r="C304" s="26"/>
      <c r="D304" s="90"/>
      <c r="E304" s="90"/>
      <c r="F304" s="90"/>
      <c r="G304" s="90"/>
      <c r="H304" s="90"/>
      <c r="I304" s="90"/>
      <c r="J304" s="90"/>
      <c r="K304" s="92"/>
    </row>
    <row r="305" spans="1:238" s="86" customFormat="1" ht="15.5">
      <c r="A305" s="80" t="s">
        <v>98</v>
      </c>
      <c r="B305" s="81"/>
      <c r="C305" s="82"/>
      <c r="D305" s="83">
        <f>D9+D285+D303</f>
        <v>87230182.640869871</v>
      </c>
      <c r="E305" s="83">
        <f t="shared" si="9" ref="E305:K305">E9+E285+E303</f>
        <v>83972952.549763337</v>
      </c>
      <c r="F305" s="83">
        <f t="shared" si="9"/>
        <v>76920091.059434488</v>
      </c>
      <c r="G305" s="83">
        <f t="shared" si="9"/>
        <v>73839937.588727653</v>
      </c>
      <c r="H305" s="83">
        <f t="shared" si="9"/>
        <v>67792987.24955298</v>
      </c>
      <c r="I305" s="83">
        <f t="shared" si="9"/>
        <v>61856973.200659685</v>
      </c>
      <c r="J305" s="83">
        <f t="shared" si="9"/>
        <v>447817005.88167483</v>
      </c>
      <c r="K305" s="83">
        <f t="shared" si="9"/>
        <v>899430130.17068362</v>
      </c>
      <c r="L305" s="84"/>
      <c r="M305" s="85"/>
      <c r="N305" s="84"/>
      <c r="O305" s="84"/>
      <c r="P305" s="85"/>
      <c r="Q305" s="84"/>
      <c r="R305" s="84"/>
      <c r="S305" s="84"/>
      <c r="T305" s="84"/>
      <c r="U305" s="84"/>
      <c r="V305" s="84"/>
      <c r="W305" s="84"/>
      <c r="X305" s="84"/>
      <c r="Y305" s="84"/>
      <c r="Z305" s="84"/>
      <c r="AA305" s="84"/>
      <c r="AB305" s="84"/>
      <c r="AC305" s="84"/>
      <c r="AD305" s="84"/>
      <c r="AE305" s="84"/>
      <c r="AF305" s="84"/>
      <c r="AG305" s="84"/>
      <c r="AH305" s="84"/>
      <c r="AI305" s="84"/>
      <c r="AJ305" s="84"/>
      <c r="AK305" s="84"/>
      <c r="AL305" s="84"/>
      <c r="AM305" s="84"/>
      <c r="AN305" s="84"/>
      <c r="AO305" s="84"/>
      <c r="AP305" s="84"/>
      <c r="AQ305" s="84"/>
      <c r="AR305" s="84"/>
      <c r="AS305" s="84"/>
      <c r="AT305" s="84"/>
      <c r="AU305" s="84"/>
      <c r="AV305" s="84"/>
      <c r="AW305" s="84"/>
      <c r="AX305" s="84"/>
      <c r="AY305" s="84"/>
      <c r="AZ305" s="84"/>
      <c r="BA305" s="84"/>
      <c r="BB305" s="84"/>
      <c r="BC305" s="84"/>
      <c r="BD305" s="84"/>
      <c r="BE305" s="84"/>
      <c r="BF305" s="84"/>
      <c r="BG305" s="84"/>
      <c r="BH305" s="84"/>
      <c r="BI305" s="84"/>
      <c r="BJ305" s="84"/>
      <c r="BK305" s="84"/>
      <c r="BL305" s="84"/>
      <c r="BM305" s="84"/>
      <c r="BN305" s="84"/>
      <c r="BO305" s="84"/>
      <c r="BP305" s="84"/>
      <c r="BQ305" s="84"/>
      <c r="BR305" s="84"/>
      <c r="BS305" s="84"/>
      <c r="BT305" s="84"/>
      <c r="BU305" s="84"/>
      <c r="BV305" s="84"/>
      <c r="BW305" s="84"/>
      <c r="BX305" s="84"/>
      <c r="BY305" s="84"/>
      <c r="BZ305" s="84"/>
      <c r="CA305" s="84"/>
      <c r="CB305" s="84"/>
      <c r="CC305" s="84"/>
      <c r="CD305" s="84"/>
      <c r="CE305" s="84"/>
      <c r="CF305" s="84"/>
      <c r="CG305" s="84"/>
      <c r="CH305" s="84"/>
      <c r="CI305" s="84"/>
      <c r="CJ305" s="84"/>
      <c r="CK305" s="84"/>
      <c r="CL305" s="84"/>
      <c r="CM305" s="84"/>
      <c r="CN305" s="84"/>
      <c r="CO305" s="84"/>
      <c r="CP305" s="84"/>
      <c r="CQ305" s="84"/>
      <c r="CR305" s="84"/>
      <c r="CS305" s="84"/>
      <c r="CT305" s="84"/>
      <c r="CU305" s="84"/>
      <c r="CV305" s="84"/>
      <c r="CW305" s="84"/>
      <c r="CX305" s="84"/>
      <c r="CY305" s="84"/>
      <c r="CZ305" s="84"/>
      <c r="DA305" s="84"/>
      <c r="DB305" s="84"/>
      <c r="DC305" s="84"/>
      <c r="DD305" s="84"/>
      <c r="DE305" s="84"/>
      <c r="DF305" s="84"/>
      <c r="DG305" s="84"/>
      <c r="DH305" s="84"/>
      <c r="DI305" s="84"/>
      <c r="DJ305" s="84"/>
      <c r="DK305" s="84"/>
      <c r="DL305" s="84"/>
      <c r="DM305" s="84"/>
      <c r="DN305" s="84"/>
      <c r="DO305" s="84"/>
      <c r="DP305" s="84"/>
      <c r="DQ305" s="84"/>
      <c r="DR305" s="84"/>
      <c r="DS305" s="84"/>
      <c r="DT305" s="84"/>
      <c r="DU305" s="84"/>
      <c r="DV305" s="84"/>
      <c r="DW305" s="84"/>
      <c r="DX305" s="84"/>
      <c r="DY305" s="84"/>
      <c r="DZ305" s="84"/>
      <c r="EA305" s="84"/>
      <c r="EB305" s="84"/>
      <c r="EC305" s="84"/>
      <c r="ED305" s="84"/>
      <c r="EE305" s="84"/>
      <c r="EF305" s="84"/>
      <c r="EG305" s="84"/>
      <c r="EH305" s="84"/>
      <c r="EI305" s="84"/>
      <c r="EJ305" s="84"/>
      <c r="EK305" s="84"/>
      <c r="EL305" s="84"/>
      <c r="EM305" s="84"/>
      <c r="EN305" s="84"/>
      <c r="EO305" s="84"/>
      <c r="EP305" s="84"/>
      <c r="EQ305" s="84"/>
      <c r="ER305" s="84"/>
      <c r="ES305" s="84"/>
      <c r="ET305" s="84"/>
      <c r="EU305" s="84"/>
      <c r="EV305" s="84"/>
      <c r="EW305" s="84"/>
      <c r="EX305" s="84"/>
      <c r="EY305" s="84"/>
      <c r="EZ305" s="84"/>
      <c r="FA305" s="84"/>
      <c r="FB305" s="84"/>
      <c r="FC305" s="84"/>
      <c r="FD305" s="84"/>
      <c r="FE305" s="84"/>
      <c r="FF305" s="84"/>
      <c r="FG305" s="84"/>
      <c r="FH305" s="84"/>
      <c r="FI305" s="84"/>
      <c r="FJ305" s="84"/>
      <c r="FK305" s="84"/>
      <c r="FL305" s="84"/>
      <c r="FM305" s="84"/>
      <c r="FN305" s="84"/>
      <c r="FO305" s="84"/>
      <c r="FP305" s="84"/>
      <c r="FQ305" s="84"/>
      <c r="FR305" s="84"/>
      <c r="FS305" s="84"/>
      <c r="FT305" s="84"/>
      <c r="FU305" s="84"/>
      <c r="FV305" s="84"/>
      <c r="FW305" s="84"/>
      <c r="FX305" s="84"/>
      <c r="FY305" s="84"/>
      <c r="FZ305" s="84"/>
      <c r="GA305" s="84"/>
      <c r="GB305" s="84"/>
      <c r="GC305" s="84"/>
      <c r="GD305" s="84"/>
      <c r="GE305" s="84"/>
      <c r="GF305" s="84"/>
      <c r="GG305" s="84"/>
      <c r="GH305" s="84"/>
      <c r="GI305" s="84"/>
      <c r="GJ305" s="84"/>
      <c r="GK305" s="84"/>
      <c r="GL305" s="84"/>
      <c r="GM305" s="84"/>
      <c r="GN305" s="84"/>
      <c r="GO305" s="84"/>
      <c r="GP305" s="84"/>
      <c r="GQ305" s="84"/>
      <c r="GR305" s="84"/>
      <c r="GS305" s="84"/>
      <c r="GT305" s="84"/>
      <c r="GU305" s="84"/>
      <c r="GV305" s="84"/>
      <c r="GW305" s="84"/>
      <c r="GX305" s="84"/>
      <c r="GY305" s="84"/>
      <c r="GZ305" s="84"/>
      <c r="HA305" s="84"/>
      <c r="HB305" s="84"/>
      <c r="HC305" s="84"/>
      <c r="HD305" s="84"/>
      <c r="HE305" s="84"/>
      <c r="HF305" s="84"/>
      <c r="HG305" s="84"/>
      <c r="HH305" s="84"/>
      <c r="HI305" s="84"/>
      <c r="HJ305" s="84"/>
      <c r="HK305" s="84"/>
      <c r="HL305" s="84"/>
      <c r="HM305" s="84"/>
      <c r="HN305" s="84"/>
      <c r="HO305" s="84"/>
      <c r="HP305" s="84"/>
      <c r="HQ305" s="84"/>
      <c r="HR305" s="84"/>
      <c r="HS305" s="84"/>
      <c r="HT305" s="84"/>
      <c r="HU305" s="84"/>
      <c r="HV305" s="84"/>
      <c r="HW305" s="84"/>
      <c r="HX305" s="84"/>
      <c r="HY305" s="84"/>
      <c r="HZ305" s="84"/>
      <c r="IA305" s="84"/>
      <c r="IB305" s="84"/>
      <c r="IC305" s="84"/>
      <c r="ID305" s="84"/>
    </row>
    <row r="306" spans="1:11" ht="14">
      <c r="A306" s="27"/>
      <c r="B306" s="27"/>
      <c r="C306" s="27"/>
      <c r="D306" s="23"/>
      <c r="E306" s="23"/>
      <c r="F306" s="23"/>
      <c r="G306" s="23"/>
      <c r="H306" s="23"/>
      <c r="I306" s="23"/>
      <c r="J306" s="23"/>
      <c r="K306" s="28"/>
    </row>
    <row r="307" spans="1:16 239:239" ht="14">
      <c r="A307" s="10" t="s">
        <v>240</v>
      </c>
      <c r="B307" s="27"/>
      <c r="C307" s="27"/>
      <c r="D307" s="23"/>
      <c r="E307" s="23"/>
      <c r="F307" s="23"/>
      <c r="G307" s="23"/>
      <c r="H307" s="23"/>
      <c r="I307" s="23"/>
      <c r="J307" s="23"/>
      <c r="K307" s="23"/>
      <c r="M307" s="11"/>
      <c r="N307" s="10"/>
      <c r="P307" s="11"/>
      <c r="IE307" s="11"/>
    </row>
    <row r="308" spans="1:16 239:239" ht="14">
      <c r="A308" s="27"/>
      <c r="B308" s="27"/>
      <c r="C308" s="27"/>
      <c r="D308" s="45"/>
      <c r="E308" s="45"/>
      <c r="F308" s="45"/>
      <c r="G308" s="45"/>
      <c r="H308" s="45"/>
      <c r="I308" s="45"/>
      <c r="J308" s="45"/>
      <c r="K308" s="45"/>
      <c r="M308" s="11"/>
      <c r="N308" s="10"/>
      <c r="P308" s="11"/>
      <c r="IE308" s="11"/>
    </row>
    <row r="309" spans="1:239" s="32" customFormat="1" ht="16.5">
      <c r="A309" s="29" t="s">
        <v>376</v>
      </c>
      <c r="B309" s="29"/>
      <c r="C309" s="29"/>
      <c r="D309" s="45"/>
      <c r="E309" s="45"/>
      <c r="F309" s="45"/>
      <c r="G309" s="45"/>
      <c r="H309" s="45"/>
      <c r="I309" s="45"/>
      <c r="J309" s="9" t="s">
        <v>377</v>
      </c>
      <c r="K309" s="9"/>
      <c r="L309" s="30"/>
      <c r="M309" s="30"/>
      <c r="N309" s="31"/>
      <c r="O309" s="30"/>
      <c r="P309" s="30"/>
      <c r="Q309" s="30"/>
      <c r="R309" s="30"/>
      <c r="S309" s="30"/>
      <c r="T309" s="30"/>
      <c r="U309" s="30"/>
      <c r="V309" s="30"/>
      <c r="W309" s="30"/>
      <c r="X309" s="30"/>
      <c r="Y309" s="30"/>
      <c r="Z309" s="30"/>
      <c r="AA309" s="30"/>
      <c r="AB309" s="30"/>
      <c r="AC309" s="30"/>
      <c r="AD309" s="30"/>
      <c r="AE309" s="30"/>
      <c r="AF309" s="30"/>
      <c r="AG309" s="30"/>
      <c r="AH309" s="30"/>
      <c r="AI309" s="30"/>
      <c r="AJ309" s="30"/>
      <c r="AK309" s="30"/>
      <c r="AL309" s="30"/>
      <c r="AM309" s="30"/>
      <c r="AN309" s="30"/>
      <c r="AO309" s="30"/>
      <c r="AP309" s="30"/>
      <c r="AQ309" s="30"/>
      <c r="AR309" s="30"/>
      <c r="AS309" s="30"/>
      <c r="AT309" s="30"/>
      <c r="AU309" s="30"/>
      <c r="AV309" s="30"/>
      <c r="AW309" s="30"/>
      <c r="AX309" s="30"/>
      <c r="AY309" s="30"/>
      <c r="AZ309" s="30"/>
      <c r="BA309" s="30"/>
      <c r="BB309" s="30"/>
      <c r="BC309" s="30"/>
      <c r="BD309" s="30"/>
      <c r="BE309" s="30"/>
      <c r="BF309" s="30"/>
      <c r="BG309" s="30"/>
      <c r="BH309" s="30"/>
      <c r="BI309" s="30"/>
      <c r="BJ309" s="30"/>
      <c r="BK309" s="30"/>
      <c r="BL309" s="30"/>
      <c r="BM309" s="30"/>
      <c r="BN309" s="30"/>
      <c r="BO309" s="30"/>
      <c r="BP309" s="30"/>
      <c r="BQ309" s="30"/>
      <c r="BR309" s="30"/>
      <c r="BS309" s="30"/>
      <c r="BT309" s="30"/>
      <c r="BU309" s="30"/>
      <c r="BV309" s="30"/>
      <c r="BW309" s="30"/>
      <c r="BX309" s="30"/>
      <c r="BY309" s="30"/>
      <c r="BZ309" s="30"/>
      <c r="CA309" s="30"/>
      <c r="CB309" s="30"/>
      <c r="CC309" s="30"/>
      <c r="CD309" s="30"/>
      <c r="CE309" s="30"/>
      <c r="CF309" s="30"/>
      <c r="CG309" s="30"/>
      <c r="CH309" s="30"/>
      <c r="CI309" s="30"/>
      <c r="CJ309" s="30"/>
      <c r="CK309" s="30"/>
      <c r="CL309" s="30"/>
      <c r="CM309" s="30"/>
      <c r="CN309" s="30"/>
      <c r="CO309" s="30"/>
      <c r="CP309" s="30"/>
      <c r="CQ309" s="30"/>
      <c r="CR309" s="30"/>
      <c r="CS309" s="30"/>
      <c r="CT309" s="30"/>
      <c r="CU309" s="30"/>
      <c r="CV309" s="30"/>
      <c r="CW309" s="30"/>
      <c r="CX309" s="30"/>
      <c r="CY309" s="30"/>
      <c r="CZ309" s="30"/>
      <c r="DA309" s="30"/>
      <c r="DB309" s="30"/>
      <c r="DC309" s="30"/>
      <c r="DD309" s="30"/>
      <c r="DE309" s="30"/>
      <c r="DF309" s="30"/>
      <c r="DG309" s="30"/>
      <c r="DH309" s="30"/>
      <c r="DI309" s="30"/>
      <c r="DJ309" s="30"/>
      <c r="DK309" s="30"/>
      <c r="DL309" s="30"/>
      <c r="DM309" s="30"/>
      <c r="DN309" s="30"/>
      <c r="DO309" s="30"/>
      <c r="DP309" s="30"/>
      <c r="DQ309" s="30"/>
      <c r="DR309" s="30"/>
      <c r="DS309" s="30"/>
      <c r="DT309" s="30"/>
      <c r="DU309" s="30"/>
      <c r="DV309" s="30"/>
      <c r="DW309" s="30"/>
      <c r="DX309" s="30"/>
      <c r="DY309" s="30"/>
      <c r="DZ309" s="30"/>
      <c r="EA309" s="30"/>
      <c r="EB309" s="30"/>
      <c r="EC309" s="30"/>
      <c r="ED309" s="30"/>
      <c r="EE309" s="30"/>
      <c r="EF309" s="30"/>
      <c r="EG309" s="30"/>
      <c r="EH309" s="30"/>
      <c r="EI309" s="30"/>
      <c r="EJ309" s="30"/>
      <c r="EK309" s="30"/>
      <c r="EL309" s="30"/>
      <c r="EM309" s="30"/>
      <c r="EN309" s="30"/>
      <c r="EO309" s="30"/>
      <c r="EP309" s="30"/>
      <c r="EQ309" s="30"/>
      <c r="ER309" s="30"/>
      <c r="ES309" s="30"/>
      <c r="ET309" s="30"/>
      <c r="EU309" s="30"/>
      <c r="EV309" s="30"/>
      <c r="EW309" s="30"/>
      <c r="EX309" s="30"/>
      <c r="EY309" s="30"/>
      <c r="EZ309" s="30"/>
      <c r="FA309" s="30"/>
      <c r="FB309" s="30"/>
      <c r="FC309" s="30"/>
      <c r="FD309" s="30"/>
      <c r="FE309" s="30"/>
      <c r="FF309" s="30"/>
      <c r="FG309" s="30"/>
      <c r="FH309" s="30"/>
      <c r="FI309" s="30"/>
      <c r="FJ309" s="30"/>
      <c r="FK309" s="30"/>
      <c r="FL309" s="30"/>
      <c r="FM309" s="30"/>
      <c r="FN309" s="30"/>
      <c r="FO309" s="30"/>
      <c r="FP309" s="30"/>
      <c r="FQ309" s="30"/>
      <c r="FR309" s="30"/>
      <c r="FS309" s="30"/>
      <c r="FT309" s="30"/>
      <c r="FU309" s="30"/>
      <c r="FV309" s="30"/>
      <c r="FW309" s="30"/>
      <c r="FX309" s="30"/>
      <c r="FY309" s="30"/>
      <c r="FZ309" s="30"/>
      <c r="GA309" s="30"/>
      <c r="GB309" s="30"/>
      <c r="GC309" s="30"/>
      <c r="GD309" s="30"/>
      <c r="GE309" s="30"/>
      <c r="GF309" s="30"/>
      <c r="GG309" s="30"/>
      <c r="GH309" s="30"/>
      <c r="GI309" s="30"/>
      <c r="GJ309" s="30"/>
      <c r="GK309" s="30"/>
      <c r="GL309" s="30"/>
      <c r="GM309" s="30"/>
      <c r="GN309" s="30"/>
      <c r="GO309" s="30"/>
      <c r="GP309" s="30"/>
      <c r="GQ309" s="30"/>
      <c r="GR309" s="30"/>
      <c r="GS309" s="30"/>
      <c r="GT309" s="30"/>
      <c r="GU309" s="30"/>
      <c r="GV309" s="30"/>
      <c r="GW309" s="30"/>
      <c r="GX309" s="30"/>
      <c r="GY309" s="30"/>
      <c r="GZ309" s="30"/>
      <c r="HA309" s="30"/>
      <c r="HB309" s="30"/>
      <c r="HC309" s="30"/>
      <c r="HD309" s="30"/>
      <c r="HE309" s="30"/>
      <c r="HF309" s="30"/>
      <c r="HG309" s="30"/>
      <c r="HH309" s="30"/>
      <c r="HI309" s="30"/>
      <c r="HJ309" s="30"/>
      <c r="HK309" s="30"/>
      <c r="HL309" s="30"/>
      <c r="HM309" s="30"/>
      <c r="HN309" s="30"/>
      <c r="HO309" s="30"/>
      <c r="HP309" s="30"/>
      <c r="HQ309" s="30"/>
      <c r="HR309" s="30"/>
      <c r="HS309" s="30"/>
      <c r="HT309" s="30"/>
      <c r="HU309" s="30"/>
      <c r="HV309" s="30"/>
      <c r="HW309" s="30"/>
      <c r="HX309" s="30"/>
      <c r="HY309" s="30"/>
      <c r="HZ309" s="30"/>
      <c r="IA309" s="30"/>
      <c r="IB309" s="30"/>
      <c r="IC309" s="30"/>
      <c r="ID309" s="30"/>
      <c r="IE309" s="30"/>
    </row>
  </sheetData>
  <mergeCells count="6">
    <mergeCell ref="J309:K309"/>
    <mergeCell ref="A4:K4"/>
    <mergeCell ref="A6:A7"/>
    <mergeCell ref="B6:B7"/>
    <mergeCell ref="C6:C7"/>
    <mergeCell ref="D6:K6"/>
  </mergeCells>
  <pageMargins left="0.590551181102362" right="0.590551181102362" top="0.393700787401575" bottom="0.393700787401575" header="0.31496062992126" footer="0.31496062992126"/>
  <pageSetup fitToHeight="0" orientation="portrait" paperSize="9" scale="55"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vt:i4>
      </vt:variant>
    </vt:vector>
  </HeadingPairs>
  <TitlesOfParts>
    <vt:vector size="1" baseType="lpstr">
      <vt:lpstr>SK_26_Aizņ_galv_ saist</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Sanita Breikša</dc:creator>
  <cp:keywords/>
  <dc:description/>
  <cp:lastModifiedBy>Arta Kešāne</cp:lastModifiedBy>
  <cp:lastPrinted>2026-01-12T08:19:01Z</cp:lastPrinted>
  <dcterms:created xsi:type="dcterms:W3CDTF">2024-11-06T08:42:34Z</dcterms:created>
  <dcterms:modified xsi:type="dcterms:W3CDTF">2026-01-23T08:53:16Z</dcterms:modified>
  <cp:category/>
</cp:coreProperties>
</file>