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546" activeTab="0"/>
  </bookViews>
  <sheets>
    <sheet name="5 pielikums" sheetId="14" r:id="rId3"/>
  </sheets>
  <definedNames>
    <definedName name="_xlnm.Print_Area" localSheetId="0">'5 pielikums'!$A$1:$B$110</definedName>
    <definedName name="_xlnm.Print_Titles" localSheetId="0">'5 pielikums'!$10:$12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4" l="1"/>
</calcChain>
</file>

<file path=xl/sharedStrings.xml><?xml version="1.0" encoding="utf-8"?>
<sst xmlns="http://schemas.openxmlformats.org/spreadsheetml/2006/main" count="79" uniqueCount="76">
  <si>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</si>
  <si>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</si>
  <si>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</si>
  <si>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</si>
  <si>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</si>
  <si>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</si>
  <si>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</si>
  <si>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</si>
  <si>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</si>
  <si>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</si>
  <si>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</si>
  <si>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</si>
  <si>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</si>
  <si>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</si>
  <si>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</si>
  <si>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</si>
  <si>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</si>
  <si>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</si>
  <si>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</si>
  <si>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</si>
  <si>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</si>
  <si>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</si>
  <si>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</si>
  <si>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</si>
  <si>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</si>
  <si>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</si>
  <si>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</si>
  <si>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</si>
  <si>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</si>
  <si>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</si>
  <si>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</si>
  <si>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</si>
  <si>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Rīgas valsts ģimnāziju izglītības procesa organizēšanai, kā arī pedagogu tālākizglītībai un pieredzes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</si>
  <si>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</si>
  <si>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</si>
  <si>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</si>
  <si>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</si>
  <si>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>Dotācija par sociālo pakalpojumu nodrošināšanu personas dzīvesvietā</t>
  </si>
  <si>
    <t>Valsts budžeta kompensācija saskaņā ar Ukrainas civiliedzīvotāju atbalsta likumu</t>
  </si>
  <si>
    <t>apstiprinātais</t>
  </si>
  <si>
    <t xml:space="preserve">Valsts reģionālās attīstības aģentūras dotācija nekustamā īpašuma nodokļa administrēšanas </t>
  </si>
  <si>
    <t>sistēmas uzturēšanai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</si>
  <si>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</si>
  <si>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</si>
  <si>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</si>
  <si>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</si>
  <si>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</si>
  <si>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Mērķdotācija daļējai pašvaldības izdevumu kompensēšanai par garantētā minimālā ienākuma pabalsta</t>
  </si>
  <si>
    <t>un mājokļu pabalsta izmaksām</t>
  </si>
  <si>
    <t xml:space="preserve"> - Rīgas valstspilsetas pašvaldības Izglītības, kultūras un sporta departamentam - kopā</t>
  </si>
  <si>
    <t>Finansējums privāto izglītības iestāžu pirmsskolas izglītības programmu īstenošanai</t>
  </si>
  <si>
    <t>Finansējums Ukrainas civiliedzīvotāju izglītības nodrošināšanai</t>
  </si>
  <si>
    <t xml:space="preserve">Labklājības ministrijas finansējums izdevumu kompensēšanai par sociālajām garantijām un atbalstu bārenim </t>
  </si>
  <si>
    <t>un bez vecāku gādības palikušajam bērnam</t>
  </si>
  <si>
    <t>alternatīvo statusu uzņemšanai</t>
  </si>
  <si>
    <t>Rīgas valstspilsētas pašvaldības 2026. gada valsts budžeta transferti</t>
  </si>
  <si>
    <t>2026. gada</t>
  </si>
  <si>
    <r>
      <t xml:space="preserve">plāns </t>
    </r>
    <r>
      <rPr>
        <i/>
        <sz val="10"/>
        <rFont val="Times New Roman"/>
        <family val="1"/>
        <charset val="186"/>
      </rPr>
      <t>(euro)</t>
    </r>
  </si>
  <si>
    <t>Eiropas Sociālā fonda Plus līdzfinansējums projektam "Profesionālās kvalifikācijas pilnveide bērnu tiesību</t>
  </si>
  <si>
    <t xml:space="preserve">aizsardzības jautājumos un bērnu likumisko pārstāvju atbildības stiprināšana" </t>
  </si>
  <si>
    <t>Dotācija pašvaldības izdevumu kompensācijai</t>
  </si>
  <si>
    <t>Labklājības nozares un pašvaldību sociālās sfēras platformas "DigiSoc" izstrādei un ieviešanai</t>
  </si>
  <si>
    <t>Dotācija par personām, kuras ievietotas ilgstošas sociālās aprūpes iestādēs līdz 1998. gada 1. janvārim</t>
  </si>
  <si>
    <t>kurai invaliditāte noteikta pirmreizēji pēc 2011. gada 1. janvāra un kura dzīvo ģimenē, kā arī tās</t>
  </si>
  <si>
    <t>Izdevumu kompensēšanai par finansiālās un materiālās palīdzības sniegšanu bēgļiem un personu ar</t>
  </si>
  <si>
    <t>Rīgas domes 2026. gada 21. janvāra</t>
  </si>
  <si>
    <t>saistošajiem noteikumiem Nr. RD-26-29-sn</t>
  </si>
  <si>
    <t>Valsts budžeta transferti – kopā, t. sk.:</t>
  </si>
  <si>
    <t xml:space="preserve"> - Rīgas valstspilsētas pašvaldības Labklājības departamentam – kopā</t>
  </si>
  <si>
    <t xml:space="preserve"> - Rīgas valstspilsētas pašvaldības Finanšu departamentam – kopā</t>
  </si>
  <si>
    <t xml:space="preserve"> - Rīgas valstspilsētas pašvaldības Mājokļu un vides departamentam – kopā</t>
  </si>
  <si>
    <t xml:space="preserve"> - Rīgas valstspilsētas pašvaldības bāriņtiesai – kopā</t>
  </si>
  <si>
    <t xml:space="preserve"> - Rīgas valstspilsētas pašvaldības aģentūrai "Rīgas pieminekļu aģentūra" – kopā</t>
  </si>
  <si>
    <t xml:space="preserve"> - Rīgas valstspilsētas pašvaldības aģentūrai "Rīgas digitālā aģentūra" – kopā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</si>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</sst>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</font>
    <font>
      <sz val="1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/>
    </xf>
    <xf numFmtId="0" fontId="3" fillId="0" borderId="0" xfId="0" applyFont="1" applyFill="1"/>
    <xf numFmtId="0" fontId="3" fillId="0" borderId="0" xfId="0" applyFont="1" applyBorder="1" applyAlignment="1">
      <alignment horizontal="left" indent="1"/>
    </xf>
    <xf numFmtId="0" fontId="5" fillId="0" borderId="0" xfId="0" applyFont="1" applyFill="1"/>
    <xf numFmtId="0" fontId="4" fillId="0" borderId="0" xfId="0" applyFont="1" applyFill="1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6" fillId="0" borderId="0" xfId="0" applyFont="1" applyBorder="1" applyAlignment="1">
      <alignment/>
    </xf>
    <xf numFmtId="0" fontId="6" fillId="0" borderId="0" xfId="0" applyFont="1" applyFill="1"/>
    <xf numFmtId="0" fontId="5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3" fillId="0" borderId="0" xfId="0" applyFont="1" applyFill="1" applyBorder="1" applyAlignment="1">
      <alignment/>
    </xf>
    <xf numFmtId="0" fontId="6" fillId="0" borderId="0" xfId="0" applyFont="1" applyFill="1" applyBorder="1" applyAlignment="1">
      <alignment horizontal="left" indent="1"/>
    </xf>
    <xf numFmtId="3" fontId="8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3" fontId="3" fillId="0" borderId="0" xfId="0" applyNumberFormat="1" applyFont="1" applyFill="1"/>
    <xf numFmtId="3" fontId="5" fillId="0" borderId="0" xfId="0" applyNumberFormat="1" applyFont="1" applyFill="1"/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left" indent="2"/>
    </xf>
    <xf numFmtId="0" fontId="6" fillId="0" borderId="0" xfId="0" applyFont="1" applyFill="1" applyBorder="1" applyAlignment="1">
      <alignment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0" fontId="3" fillId="0" borderId="0" xfId="0" applyFont="1" applyAlignment="1" quotePrefix="1">
      <alignment horizontal="left"/>
    </xf>
    <xf numFmtId="0" fontId="3" fillId="0" borderId="0" xfId="0" applyFont="1" applyAlignment="1" quotePrefix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/>
    <xf numFmtId="0" fontId="11" fillId="0" borderId="0" xfId="0" applyFont="1" applyBorder="1" applyAlignment="1">
      <alignment horizontal="left"/>
    </xf>
    <xf numFmtId="3" fontId="2" fillId="0" borderId="6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0" fontId="4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3" fontId="10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3"/>
  <sheetViews>
    <sheetView tabSelected="1" zoomScale="115" zoomScaleNormal="115" workbookViewId="0" topLeftCell="A102">
      <selection pane="topLeft" activeCell="B106" sqref="B106"/>
    </sheetView>
  </sheetViews>
  <sheetFormatPr defaultColWidth="9.18428571428571" defaultRowHeight="13"/>
  <cols>
    <col min="1" max="1" width="97.1428571428571" style="16" customWidth="1"/>
    <col min="2" max="2" width="17" style="32" customWidth="1"/>
    <col min="3" max="3" width="11.5714285714286" style="16" bestFit="1" customWidth="1"/>
    <col min="4" max="4" width="11.4285714285714" style="16" bestFit="1" customWidth="1"/>
    <col min="5" max="16384" width="9.14285714285714" style="16"/>
  </cols>
  <sheetData>
    <row r="2" spans="2:2" s="2" customFormat="1" ht="14">
      <c r="B2" s="36" t="s">
        <v>31</v>
      </c>
    </row>
    <row r="3" spans="2:2" s="2" customFormat="1" ht="14">
      <c r="B3" s="37" t="s">
        <v>65</v>
      </c>
    </row>
    <row r="4" spans="2:2" s="2" customFormat="1" ht="14">
      <c r="B4" s="37" t="s">
        <v>66</v>
      </c>
    </row>
    <row r="8" spans="1:2" ht="20">
      <c r="A8" s="1" t="s">
        <v>55</v>
      </c>
      <c r="B8" s="1"/>
    </row>
    <row r="9" spans="1:2" ht="13">
      <c r="A9" s="33"/>
      <c r="B9" s="38"/>
    </row>
    <row r="10" spans="1:2" s="2" customFormat="1" ht="14">
      <c r="A10" s="17"/>
      <c r="B10" s="39" t="s">
        <v>56</v>
      </c>
    </row>
    <row r="11" spans="1:2" s="2" customFormat="1" ht="14">
      <c r="A11" s="18" t="s">
        <v>0</v>
      </c>
      <c r="B11" s="40" t="s">
        <v>39</v>
      </c>
    </row>
    <row r="12" spans="1:2" s="2" customFormat="1" ht="14">
      <c r="A12" s="19"/>
      <c r="B12" s="49" t="s">
        <v>57</v>
      </c>
    </row>
    <row r="13" spans="1:2" s="21" customFormat="1" ht="10.5">
      <c r="A13" s="20"/>
      <c r="B13" s="41"/>
    </row>
    <row r="14" spans="1:2" s="47" customFormat="1" ht="17.5">
      <c r="A14" s="46" t="s">
        <v>67</v>
      </c>
      <c r="B14" s="54">
        <f>B16+B18</f>
        <v>351700659</v>
      </c>
    </row>
    <row r="15" spans="1:2" s="15" customFormat="1" ht="10.5">
      <c r="A15" s="14"/>
      <c r="B15" s="26"/>
    </row>
    <row r="16" spans="1:2" s="51" customFormat="1" ht="16.5">
      <c r="A16" s="52" t="s">
        <v>60</v>
      </c>
      <c r="B16" s="27">
        <v>3300000</v>
      </c>
    </row>
    <row r="17" spans="1:2" s="15" customFormat="1" ht="10.5">
      <c r="A17" s="53"/>
      <c r="B17" s="26"/>
    </row>
    <row r="18" spans="1:2" s="51" customFormat="1" ht="16.5">
      <c r="A18" s="52" t="s">
        <v>67</v>
      </c>
      <c r="B18" s="50">
        <f>B20+B51+B76+B95+B84+B100+B89</f>
        <v>348400659</v>
      </c>
    </row>
    <row r="19" spans="1:2" s="15" customFormat="1" ht="10.5">
      <c r="A19" s="14"/>
      <c r="B19" s="26"/>
    </row>
    <row r="20" spans="1:2" s="5" customFormat="1" ht="16.5">
      <c r="A20" s="22" t="s">
        <v>49</v>
      </c>
      <c r="B20" s="27">
        <f>B21+B24+B27+B29+B31+B33+B34+B35+B38+B40+B41+B42+B44+B45+B46+B47+B48</f>
        <v>216774499</v>
      </c>
    </row>
    <row r="21" spans="1:2" s="5" customFormat="1" ht="15.5">
      <c r="A21" s="9" t="s">
        <v>33</v>
      </c>
      <c r="B21" s="28">
        <v>22738553</v>
      </c>
    </row>
    <row r="22" spans="1:2" s="5" customFormat="1" ht="15.5">
      <c r="A22" s="6" t="s">
        <v>34</v>
      </c>
      <c r="B22" s="31"/>
    </row>
    <row r="23" spans="1:2" s="7" customFormat="1" ht="13">
      <c r="A23" s="34" t="s">
        <v>35</v>
      </c>
      <c r="B23" s="29">
        <v>16292070</v>
      </c>
    </row>
    <row r="24" spans="1:2" s="5" customFormat="1" ht="15.5">
      <c r="A24" s="9" t="s">
        <v>23</v>
      </c>
      <c r="B24" s="42">
        <v>141027108</v>
      </c>
    </row>
    <row r="25" spans="1:2" s="5" customFormat="1" ht="15.5">
      <c r="A25" s="6" t="s">
        <v>24</v>
      </c>
      <c r="B25" s="31"/>
    </row>
    <row r="26" spans="1:2" s="5" customFormat="1" ht="15.5">
      <c r="A26" s="6" t="s">
        <v>7</v>
      </c>
      <c r="B26" s="42"/>
    </row>
    <row r="27" spans="1:2" s="3" customFormat="1" ht="15.5">
      <c r="A27" s="9" t="s">
        <v>25</v>
      </c>
      <c r="B27" s="28">
        <v>13426368</v>
      </c>
    </row>
    <row r="28" spans="1:2" s="5" customFormat="1" ht="15.5">
      <c r="A28" s="6" t="s">
        <v>7</v>
      </c>
      <c r="B28" s="31"/>
    </row>
    <row r="29" spans="1:2" s="5" customFormat="1" ht="15.5">
      <c r="A29" s="9" t="s">
        <v>44</v>
      </c>
      <c r="B29" s="28">
        <v>15404217</v>
      </c>
    </row>
    <row r="30" spans="1:2" s="5" customFormat="1" ht="15.5">
      <c r="A30" s="6" t="s">
        <v>3</v>
      </c>
      <c r="B30" s="31"/>
    </row>
    <row r="31" spans="1:2" s="5" customFormat="1" ht="15.5">
      <c r="A31" s="9" t="s">
        <v>8</v>
      </c>
      <c r="B31" s="42">
        <v>5363800</v>
      </c>
    </row>
    <row r="32" spans="1:2" s="5" customFormat="1" ht="15.5">
      <c r="A32" s="6" t="s">
        <v>9</v>
      </c>
      <c r="B32" s="31"/>
    </row>
    <row r="33" spans="1:2" s="5" customFormat="1" ht="15.5">
      <c r="A33" s="9" t="s">
        <v>22</v>
      </c>
      <c r="B33" s="42">
        <v>2862851</v>
      </c>
    </row>
    <row r="34" spans="1:2" s="5" customFormat="1" ht="15.5">
      <c r="A34" s="10" t="s">
        <v>42</v>
      </c>
      <c r="B34" s="42">
        <v>6423943</v>
      </c>
    </row>
    <row r="35" spans="1:2" s="5" customFormat="1" ht="15.5">
      <c r="A35" s="9" t="s">
        <v>11</v>
      </c>
      <c r="B35" s="28">
        <v>5932861</v>
      </c>
    </row>
    <row r="36" spans="1:2" s="5" customFormat="1" ht="15.5">
      <c r="A36" s="6" t="s">
        <v>10</v>
      </c>
      <c r="B36" s="28"/>
    </row>
    <row r="37" spans="1:2" s="5" customFormat="1" ht="15.5">
      <c r="A37" s="6" t="s">
        <v>1</v>
      </c>
      <c r="B37" s="31"/>
    </row>
    <row r="38" spans="1:2" s="5" customFormat="1" ht="15.5">
      <c r="A38" s="12" t="s">
        <v>26</v>
      </c>
      <c r="B38" s="28">
        <v>232650</v>
      </c>
    </row>
    <row r="39" spans="1:2" s="5" customFormat="1" ht="15.5">
      <c r="A39" s="13" t="s">
        <v>27</v>
      </c>
      <c r="B39" s="31"/>
    </row>
    <row r="40" spans="1:2" s="5" customFormat="1" ht="15.5">
      <c r="A40" s="12" t="s">
        <v>17</v>
      </c>
      <c r="B40" s="31">
        <v>80000</v>
      </c>
    </row>
    <row r="41" spans="1:2" s="5" customFormat="1" ht="15.5">
      <c r="A41" s="12" t="s">
        <v>28</v>
      </c>
      <c r="B41" s="31">
        <v>750000</v>
      </c>
    </row>
    <row r="42" spans="1:2" s="5" customFormat="1" ht="15.5">
      <c r="A42" s="12" t="s">
        <v>32</v>
      </c>
      <c r="B42" s="31">
        <v>49569</v>
      </c>
    </row>
    <row r="43" spans="1:2" s="5" customFormat="1" ht="15.5">
      <c r="A43" s="13" t="s">
        <v>29</v>
      </c>
      <c r="B43" s="31"/>
    </row>
    <row r="44" spans="1:2" s="5" customFormat="1" ht="15.5">
      <c r="A44" s="12" t="s">
        <v>45</v>
      </c>
      <c r="B44" s="31">
        <v>38000</v>
      </c>
    </row>
    <row r="45" spans="1:2" s="5" customFormat="1" ht="15.5">
      <c r="A45" s="12" t="s">
        <v>30</v>
      </c>
      <c r="B45" s="31">
        <v>1321080</v>
      </c>
    </row>
    <row r="46" spans="1:2" s="5" customFormat="1" ht="15.5">
      <c r="A46" s="12" t="s">
        <v>46</v>
      </c>
      <c r="B46" s="31">
        <v>9600</v>
      </c>
    </row>
    <row r="47" spans="1:2" s="5" customFormat="1" ht="15.5">
      <c r="A47" s="12" t="s">
        <v>50</v>
      </c>
      <c r="B47" s="31">
        <v>600000</v>
      </c>
    </row>
    <row r="48" spans="1:2" s="5" customFormat="1" ht="15.5">
      <c r="A48" s="12" t="s">
        <v>51</v>
      </c>
      <c r="B48" s="31">
        <v>513899</v>
      </c>
    </row>
    <row r="49" spans="1:2" s="15" customFormat="1" ht="10.5">
      <c r="A49" s="23"/>
      <c r="B49" s="30"/>
    </row>
    <row r="50" spans="1:2" s="15" customFormat="1" ht="10.5">
      <c r="A50" s="23"/>
      <c r="B50" s="30"/>
    </row>
    <row r="51" spans="1:4" s="8" customFormat="1" ht="16.5">
      <c r="A51" s="11" t="s">
        <v>68</v>
      </c>
      <c r="B51" s="27">
        <f>SUM(B52:B72)</f>
        <v>42224023</v>
      </c>
      <c r="D51" s="43"/>
    </row>
    <row r="52" spans="1:2" s="5" customFormat="1" ht="15.5">
      <c r="A52" s="24" t="s">
        <v>62</v>
      </c>
      <c r="B52" s="28">
        <v>34128</v>
      </c>
    </row>
    <row r="53" spans="1:2" s="7" customFormat="1" ht="15.5">
      <c r="A53" s="12" t="s">
        <v>43</v>
      </c>
      <c r="B53" s="28">
        <v>385690</v>
      </c>
    </row>
    <row r="54" spans="1:2" s="7" customFormat="1" ht="15.5">
      <c r="A54" s="24" t="s">
        <v>6</v>
      </c>
      <c r="B54" s="28">
        <v>1790</v>
      </c>
    </row>
    <row r="55" spans="1:2" s="7" customFormat="1" ht="15.5">
      <c r="A55" s="13" t="s">
        <v>63</v>
      </c>
      <c r="B55" s="28"/>
    </row>
    <row r="56" spans="1:2" s="7" customFormat="1" ht="15.5">
      <c r="A56" s="13" t="s">
        <v>12</v>
      </c>
      <c r="B56" s="32"/>
    </row>
    <row r="57" spans="1:2" s="5" customFormat="1" ht="15.5">
      <c r="A57" s="5" t="s">
        <v>15</v>
      </c>
      <c r="B57" s="28">
        <v>26486441</v>
      </c>
    </row>
    <row r="58" spans="1:2" s="5" customFormat="1" ht="15.5">
      <c r="A58" s="13" t="s">
        <v>20</v>
      </c>
      <c r="B58" s="31"/>
    </row>
    <row r="59" spans="1:2" s="5" customFormat="1" ht="15.5">
      <c r="A59" s="3" t="s">
        <v>19</v>
      </c>
      <c r="B59" s="28">
        <v>635491</v>
      </c>
    </row>
    <row r="60" spans="1:2" s="5" customFormat="1" ht="15.5">
      <c r="A60" s="13" t="s">
        <v>18</v>
      </c>
      <c r="B60" s="31"/>
    </row>
    <row r="61" spans="1:2" s="5" customFormat="1" ht="15.5">
      <c r="A61" s="3" t="s">
        <v>13</v>
      </c>
      <c r="B61" s="28">
        <v>113139</v>
      </c>
    </row>
    <row r="62" spans="1:2" s="5" customFormat="1" ht="15.5">
      <c r="A62" s="13" t="s">
        <v>14</v>
      </c>
      <c r="B62" s="31"/>
    </row>
    <row r="63" spans="1:2" s="5" customFormat="1" ht="15.5">
      <c r="A63" s="12" t="s">
        <v>21</v>
      </c>
      <c r="B63" s="31">
        <v>197080</v>
      </c>
    </row>
    <row r="64" spans="1:2" s="5" customFormat="1" ht="15.5">
      <c r="A64" s="12" t="s">
        <v>37</v>
      </c>
      <c r="B64" s="31">
        <v>77878</v>
      </c>
    </row>
    <row r="65" spans="1:2" s="5" customFormat="1" ht="15.5">
      <c r="A65" s="12" t="s">
        <v>38</v>
      </c>
      <c r="B65" s="31">
        <v>8344500</v>
      </c>
    </row>
    <row r="66" spans="1:2" s="5" customFormat="1" ht="15.5">
      <c r="A66" s="44" t="s">
        <v>52</v>
      </c>
      <c r="B66" s="31">
        <v>345925</v>
      </c>
    </row>
    <row r="67" spans="1:2" s="5" customFormat="1" ht="15.5">
      <c r="A67" s="45" t="s">
        <v>53</v>
      </c>
      <c r="B67" s="31"/>
    </row>
    <row r="68" spans="1:2" s="5" customFormat="1" ht="15.5">
      <c r="A68" s="12" t="s">
        <v>47</v>
      </c>
      <c r="B68" s="31">
        <v>5540253</v>
      </c>
    </row>
    <row r="69" spans="1:2" s="5" customFormat="1" ht="15.5">
      <c r="A69" s="13" t="s">
        <v>48</v>
      </c>
      <c r="B69" s="31"/>
    </row>
    <row r="70" spans="1:2" s="5" customFormat="1" ht="15.5">
      <c r="A70" s="12" t="s">
        <v>64</v>
      </c>
      <c r="B70" s="31">
        <v>52783</v>
      </c>
    </row>
    <row r="71" spans="1:2" s="5" customFormat="1" ht="15.5">
      <c r="A71" s="13" t="s">
        <v>54</v>
      </c>
      <c r="B71" s="31"/>
    </row>
    <row r="72" spans="1:2" s="5" customFormat="1" ht="15.5">
      <c r="A72" s="56" t="s">
        <v>61</v>
      </c>
      <c r="B72" s="31">
        <v>8925</v>
      </c>
    </row>
    <row r="73" spans="1:2" s="5" customFormat="1" ht="15.5">
      <c r="A73" s="13"/>
      <c r="B73" s="31"/>
    </row>
    <row r="74" spans="1:2" s="15" customFormat="1" ht="10.5">
      <c r="A74" s="25"/>
      <c r="B74" s="30"/>
    </row>
    <row r="75" spans="1:2" s="15" customFormat="1" ht="10.5">
      <c r="A75" s="25"/>
      <c r="B75" s="30"/>
    </row>
    <row r="76" spans="1:2" s="8" customFormat="1" ht="16.5">
      <c r="A76" s="11" t="s">
        <v>69</v>
      </c>
      <c r="B76" s="27">
        <f>SUM(B77:B80)</f>
        <v>88192863</v>
      </c>
    </row>
    <row r="77" spans="1:2" s="5" customFormat="1" ht="15.5">
      <c r="A77" s="4" t="s">
        <v>2</v>
      </c>
      <c r="B77" s="28">
        <v>62972371</v>
      </c>
    </row>
    <row r="78" spans="1:2" s="5" customFormat="1" ht="15.5">
      <c r="A78" s="4" t="s">
        <v>4</v>
      </c>
      <c r="B78" s="28">
        <v>12276750</v>
      </c>
    </row>
    <row r="79" spans="1:2" s="5" customFormat="1" ht="15.5">
      <c r="A79" s="4" t="s">
        <v>5</v>
      </c>
      <c r="B79" s="28">
        <v>11143742</v>
      </c>
    </row>
    <row r="80" spans="1:2" s="5" customFormat="1" ht="15.5">
      <c r="A80" s="12" t="s">
        <v>38</v>
      </c>
      <c r="B80" s="31">
        <v>1800000</v>
      </c>
    </row>
    <row r="81" spans="1:2" s="15" customFormat="1" ht="10.5">
      <c r="A81" s="35"/>
      <c r="B81" s="30"/>
    </row>
    <row r="82" spans="1:2" s="15" customFormat="1" ht="10.5">
      <c r="A82" s="14"/>
      <c r="B82" s="30"/>
    </row>
    <row r="83" spans="1:2" s="15" customFormat="1" ht="10.5">
      <c r="A83" s="14"/>
      <c r="B83" s="30"/>
    </row>
    <row r="84" spans="1:2" s="5" customFormat="1" ht="16.5">
      <c r="A84" s="11" t="s">
        <v>70</v>
      </c>
      <c r="B84" s="27">
        <f>B85</f>
        <v>23642</v>
      </c>
    </row>
    <row r="85" spans="1:2" s="7" customFormat="1" ht="15.5">
      <c r="A85" s="4" t="s">
        <v>16</v>
      </c>
      <c r="B85" s="28">
        <v>23642</v>
      </c>
    </row>
    <row r="86" spans="1:2" s="15" customFormat="1" ht="10.5">
      <c r="A86" s="14"/>
      <c r="B86" s="30"/>
    </row>
    <row r="87" spans="1:2" s="15" customFormat="1" ht="10.5">
      <c r="A87" s="14"/>
      <c r="B87" s="30"/>
    </row>
    <row r="88" spans="1:2" s="15" customFormat="1" ht="10.5">
      <c r="A88" s="14"/>
      <c r="B88" s="30"/>
    </row>
    <row r="89" spans="1:2" s="5" customFormat="1" ht="16.5">
      <c r="A89" s="11" t="s">
        <v>71</v>
      </c>
      <c r="B89" s="27">
        <f>B90</f>
        <v>2000</v>
      </c>
    </row>
    <row r="90" spans="1:2" s="7" customFormat="1" ht="15.5">
      <c r="A90" s="4" t="s">
        <v>58</v>
      </c>
      <c r="B90" s="28">
        <v>2000</v>
      </c>
    </row>
    <row r="91" spans="1:2" s="7" customFormat="1" ht="15.5">
      <c r="A91" s="6" t="s">
        <v>59</v>
      </c>
      <c r="B91" s="28"/>
    </row>
    <row r="92" spans="1:2" s="15" customFormat="1" ht="10.5">
      <c r="A92" s="14"/>
      <c r="B92" s="30"/>
    </row>
    <row r="93" spans="1:2" s="15" customFormat="1" ht="10.5">
      <c r="A93" s="14"/>
      <c r="B93" s="30"/>
    </row>
    <row r="94" spans="1:2" s="15" customFormat="1" ht="10.5">
      <c r="A94" s="14"/>
      <c r="B94" s="30"/>
    </row>
    <row r="95" spans="1:2" s="5" customFormat="1" ht="16.5">
      <c r="A95" s="11" t="s">
        <v>72</v>
      </c>
      <c r="B95" s="27">
        <f>SUM(B96:B96)</f>
        <v>1147332</v>
      </c>
    </row>
    <row r="96" spans="1:2" s="7" customFormat="1" ht="15.5">
      <c r="A96" s="4" t="s">
        <v>36</v>
      </c>
      <c r="B96" s="28">
        <v>1147332</v>
      </c>
    </row>
    <row r="97" spans="2:2" s="7" customFormat="1" ht="13">
      <c r="B97" s="29"/>
    </row>
    <row r="98" spans="2:2" s="7" customFormat="1" ht="13">
      <c r="B98" s="29"/>
    </row>
    <row r="99" spans="2:2" s="7" customFormat="1" ht="13">
      <c r="B99" s="29"/>
    </row>
    <row r="100" spans="1:2" s="5" customFormat="1" ht="16.5">
      <c r="A100" s="11" t="s">
        <v>73</v>
      </c>
      <c r="B100" s="27">
        <f>SUM(B101:B102)</f>
        <v>36300</v>
      </c>
    </row>
    <row r="101" spans="1:2" s="5" customFormat="1" ht="15.5">
      <c r="A101" s="24" t="s">
        <v>40</v>
      </c>
      <c r="B101" s="28">
        <v>36300</v>
      </c>
    </row>
    <row r="102" spans="1:2" s="5" customFormat="1" ht="15.5">
      <c r="A102" s="13" t="s">
        <v>41</v>
      </c>
      <c r="B102" s="28"/>
    </row>
    <row r="103" spans="2:2" s="7" customFormat="1" ht="13">
      <c r="B103" s="29"/>
    </row>
    <row r="104" spans="2:2" s="7" customFormat="1" ht="13">
      <c r="B104" s="29"/>
    </row>
    <row r="105" spans="2:2" s="7" customFormat="1" ht="13">
      <c r="B105" s="29"/>
    </row>
    <row r="106" spans="1:2" s="7" customFormat="1" ht="18">
      <c r="A106" s="48" t="s">
        <v>74</v>
      </c>
      <c r="B106" s="55" t="s">
        <v>75</v>
      </c>
    </row>
    <row r="107" spans="2:2" s="7" customFormat="1" ht="13">
      <c r="B107" s="32"/>
    </row>
    <row r="108" spans="2:2" s="7" customFormat="1" ht="13">
      <c r="B108" s="32"/>
    </row>
    <row r="109" spans="2:2" s="7" customFormat="1" ht="13">
      <c r="B109" s="32"/>
    </row>
    <row r="110" spans="2:2" s="7" customFormat="1" ht="13">
      <c r="B110" s="32"/>
    </row>
    <row r="111" spans="2:2" s="7" customFormat="1" ht="13">
      <c r="B111" s="32"/>
    </row>
    <row r="112" spans="2:2" s="7" customFormat="1" ht="13">
      <c r="B112" s="32"/>
    </row>
    <row r="113" spans="2:2" s="7" customFormat="1" ht="13">
      <c r="B113" s="32"/>
    </row>
    <row r="114" spans="2:2" s="7" customFormat="1" ht="13">
      <c r="B114" s="32"/>
    </row>
    <row r="115" spans="2:2" s="7" customFormat="1" ht="13">
      <c r="B115" s="32"/>
    </row>
    <row r="116" spans="2:2" s="7" customFormat="1" ht="13">
      <c r="B116" s="32"/>
    </row>
    <row r="117" spans="2:2" s="7" customFormat="1" ht="13">
      <c r="B117" s="32"/>
    </row>
    <row r="118" spans="2:2" s="7" customFormat="1" ht="13">
      <c r="B118" s="32"/>
    </row>
    <row r="119" spans="2:2" s="7" customFormat="1" ht="13">
      <c r="B119" s="32"/>
    </row>
    <row r="120" spans="2:2" s="7" customFormat="1" ht="13">
      <c r="B120" s="32"/>
    </row>
    <row r="121" spans="2:2" s="7" customFormat="1" ht="13">
      <c r="B121" s="32"/>
    </row>
    <row r="122" spans="2:2" s="7" customFormat="1" ht="13">
      <c r="B122" s="32"/>
    </row>
    <row r="123" spans="2:2" s="7" customFormat="1" ht="13">
      <c r="B123" s="32"/>
    </row>
    <row r="124" spans="2:2" s="7" customFormat="1" ht="13">
      <c r="B124" s="32"/>
    </row>
    <row r="125" spans="2:2" s="7" customFormat="1" ht="13">
      <c r="B125" s="32"/>
    </row>
    <row r="126" spans="2:2" s="7" customFormat="1" ht="13">
      <c r="B126" s="32"/>
    </row>
    <row r="127" spans="2:2" s="7" customFormat="1" ht="13">
      <c r="B127" s="32"/>
    </row>
    <row r="128" spans="2:2" s="7" customFormat="1" ht="13">
      <c r="B128" s="32"/>
    </row>
    <row r="129" spans="2:2" s="7" customFormat="1" ht="13">
      <c r="B129" s="32"/>
    </row>
    <row r="130" spans="2:2" s="7" customFormat="1" ht="13">
      <c r="B130" s="32"/>
    </row>
    <row r="131" spans="2:2" s="7" customFormat="1" ht="13">
      <c r="B131" s="32"/>
    </row>
    <row r="132" spans="2:2" s="7" customFormat="1" ht="13">
      <c r="B132" s="32"/>
    </row>
    <row r="133" spans="2:2" s="7" customFormat="1" ht="13">
      <c r="B133" s="32"/>
    </row>
    <row r="134" spans="2:2" s="7" customFormat="1" ht="13">
      <c r="B134" s="32"/>
    </row>
    <row r="135" spans="2:2" s="7" customFormat="1" ht="13">
      <c r="B135" s="32"/>
    </row>
    <row r="136" spans="2:2" s="7" customFormat="1" ht="13">
      <c r="B136" s="32"/>
    </row>
    <row r="137" spans="2:2" s="7" customFormat="1" ht="13">
      <c r="B137" s="32"/>
    </row>
    <row r="138" spans="2:2" s="7" customFormat="1" ht="13">
      <c r="B138" s="32"/>
    </row>
    <row r="139" spans="2:2" s="7" customFormat="1" ht="13">
      <c r="B139" s="32"/>
    </row>
    <row r="140" spans="2:2" s="7" customFormat="1" ht="13">
      <c r="B140" s="32"/>
    </row>
    <row r="141" spans="2:2" s="7" customFormat="1" ht="13">
      <c r="B141" s="32"/>
    </row>
    <row r="142" spans="2:2" s="7" customFormat="1" ht="13">
      <c r="B142" s="32"/>
    </row>
    <row r="143" spans="2:2" s="7" customFormat="1" ht="13">
      <c r="B143" s="32"/>
    </row>
    <row r="144" spans="2:2" s="7" customFormat="1" ht="13">
      <c r="B144" s="32"/>
    </row>
    <row r="145" spans="2:2" s="7" customFormat="1" ht="13">
      <c r="B145" s="32"/>
    </row>
    <row r="146" spans="2:2" s="7" customFormat="1" ht="13">
      <c r="B146" s="32"/>
    </row>
    <row r="147" spans="2:2" s="7" customFormat="1" ht="13">
      <c r="B147" s="32"/>
    </row>
    <row r="148" spans="2:2" s="7" customFormat="1" ht="13">
      <c r="B148" s="32"/>
    </row>
    <row r="149" spans="2:2" s="7" customFormat="1" ht="13">
      <c r="B149" s="32"/>
    </row>
    <row r="150" spans="2:2" s="7" customFormat="1" ht="13">
      <c r="B150" s="32"/>
    </row>
    <row r="151" spans="2:2" s="7" customFormat="1" ht="13">
      <c r="B151" s="32"/>
    </row>
    <row r="152" spans="2:2" s="7" customFormat="1" ht="13">
      <c r="B152" s="32"/>
    </row>
    <row r="153" spans="2:2" s="7" customFormat="1" ht="13">
      <c r="B153" s="32"/>
    </row>
    <row r="154" spans="2:2" s="7" customFormat="1" ht="13">
      <c r="B154" s="32"/>
    </row>
    <row r="155" spans="2:2" s="7" customFormat="1" ht="13">
      <c r="B155" s="32"/>
    </row>
    <row r="156" spans="2:2" s="7" customFormat="1" ht="13">
      <c r="B156" s="32"/>
    </row>
    <row r="157" spans="2:2" s="7" customFormat="1" ht="13">
      <c r="B157" s="32"/>
    </row>
    <row r="158" spans="2:2" s="7" customFormat="1" ht="13">
      <c r="B158" s="32"/>
    </row>
    <row r="159" spans="2:2" s="7" customFormat="1" ht="13">
      <c r="B159" s="32"/>
    </row>
    <row r="160" spans="2:2" s="7" customFormat="1" ht="13">
      <c r="B160" s="32"/>
    </row>
    <row r="161" spans="2:2" s="7" customFormat="1" ht="13">
      <c r="B161" s="32"/>
    </row>
    <row r="162" spans="2:2" s="7" customFormat="1" ht="13">
      <c r="B162" s="32"/>
    </row>
    <row r="163" spans="2:2" s="7" customFormat="1" ht="13">
      <c r="B163" s="32"/>
    </row>
    <row r="164" spans="2:2" s="7" customFormat="1" ht="13">
      <c r="B164" s="32"/>
    </row>
    <row r="165" spans="2:2" s="7" customFormat="1" ht="13">
      <c r="B165" s="32"/>
    </row>
    <row r="166" spans="2:2" s="7" customFormat="1" ht="13">
      <c r="B166" s="32"/>
    </row>
    <row r="167" spans="2:2" s="7" customFormat="1" ht="13">
      <c r="B167" s="32"/>
    </row>
    <row r="168" spans="2:2" s="7" customFormat="1" ht="13">
      <c r="B168" s="32"/>
    </row>
    <row r="169" spans="2:2" s="7" customFormat="1" ht="13">
      <c r="B169" s="32"/>
    </row>
    <row r="170" spans="2:2" s="7" customFormat="1" ht="13">
      <c r="B170" s="32"/>
    </row>
    <row r="171" spans="2:2" s="7" customFormat="1" ht="13">
      <c r="B171" s="32"/>
    </row>
    <row r="172" spans="2:2" s="7" customFormat="1" ht="13">
      <c r="B172" s="32"/>
    </row>
    <row r="173" spans="2:2" s="7" customFormat="1" ht="13">
      <c r="B173" s="32"/>
    </row>
  </sheetData>
  <mergeCells count="1">
    <mergeCell ref="A8:B8"/>
  </mergeCells>
  <printOptions horizontalCentered="1"/>
  <pageMargins left="0.78740157480315" right="0.78740157480315" top="0.590551181102362" bottom="0.590551181102362" header="0.511811023622047" footer="0.511811023622047"/>
  <pageSetup orientation="portrait" paperSize="9" scale="7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2026-01-12T08:16:22Z</cp:lastPrinted>
  <dcterms:created xsi:type="dcterms:W3CDTF">1998-03-21T09:13:21Z</dcterms:created>
  <dcterms:modified xsi:type="dcterms:W3CDTF">2026-01-23T08:50:08Z</dcterms:modified>
  <cp:category/>
</cp:coreProperties>
</file>