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842" activeTab="0"/>
  </bookViews>
  <sheets>
    <sheet name="2 pielikums" sheetId="24" r:id="rId3"/>
  </sheets>
  <definedNames>
    <definedName name="_xlnm.Print_Area" localSheetId="0">'2 pielikums'!$A$1:$B$64</definedName>
    <definedName name="_xlnm.Print_Titles" localSheetId="0">'2 pielikums'!$8:$11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4" l="1"/>
</calcChain>
</file>

<file path=xl/sharedStrings.xml><?xml version="1.0" encoding="utf-8"?>
<sst xmlns="http://schemas.openxmlformats.org/spreadsheetml/2006/main" count="53" uniqueCount="52">
  <si>
    <t>Nosaukums</t>
  </si>
  <si>
    <t>Nodokļu ieņēmumi</t>
  </si>
  <si>
    <t>Nenodokļu ieņēmumi</t>
  </si>
  <si>
    <t>Iedzīvotāju ienākuma nodoklis</t>
  </si>
  <si>
    <t>Azartspēļu nodoklis</t>
  </si>
  <si>
    <t>Naudas sodi</t>
  </si>
  <si>
    <t>Procentu izdevumi</t>
  </si>
  <si>
    <t>Iemaksas pašvaldību finanšu izlīdzināšanas fondā</t>
  </si>
  <si>
    <t>Pašvaldības nodevas un kancelejas nodevas</t>
  </si>
  <si>
    <t>Dabas resursu nodoklis</t>
  </si>
  <si>
    <t>Īpašuma nodoklis</t>
  </si>
  <si>
    <t>Sabiedriskā kārtība un drošība</t>
  </si>
  <si>
    <t>Ekonomiskā darbība</t>
  </si>
  <si>
    <t>Vides aizsardzība</t>
  </si>
  <si>
    <t>Veselība</t>
  </si>
  <si>
    <t>Atpūta, kultūra un reliģija</t>
  </si>
  <si>
    <t>Izglītība</t>
  </si>
  <si>
    <t>Sociālā aizsardzība</t>
  </si>
  <si>
    <t>Uzturēšanas izdevumu transferti uz citiem budžetiem</t>
  </si>
  <si>
    <t>Ieņēmumi - kopā</t>
  </si>
  <si>
    <t>Izdevumi atbilstoši funkcionālajām kategorijām - kopā</t>
  </si>
  <si>
    <t>Izdevumi atbilstoši ekonomiskajām kategorijām - kopā</t>
  </si>
  <si>
    <t>ieņēmumi un izdevumi</t>
  </si>
  <si>
    <t>Pārējie nenodokļu ieņēmumi un ieņēmumi no pašvaldības īpašuma</t>
  </si>
  <si>
    <t>iznomāšanas un pārdošanas, kā arī pašvaldības kapitāla izmantošanas</t>
  </si>
  <si>
    <t>2. pielikums</t>
  </si>
  <si>
    <r>
      <t>Vispārējie valdības dienesti</t>
    </r>
    <r>
      <rPr>
        <sz val="9"/>
        <rFont val="Times New Roman"/>
        <family val="1"/>
        <charset val="186"/>
      </rPr>
      <t xml:space="preserve"> (bez iemaksām pašvaldību finanšu izlīdzināšanas fondā)</t>
    </r>
  </si>
  <si>
    <t>Ieņēmumi no uzņēmējdarbības un īpašuma</t>
  </si>
  <si>
    <t>apstiprinātais</t>
  </si>
  <si>
    <t>Dotācija no pašvaldību finanšu izlīdzināšanas fonda</t>
  </si>
  <si>
    <t>Rīgas valstspilsētas pašvaldības 2026. gada pamatbudžeta</t>
  </si>
  <si>
    <t>2026. gada</t>
  </si>
  <si>
    <t>Pašvaldību budžeta transferti</t>
  </si>
  <si>
    <t>Iestādes ieņēmumi</t>
  </si>
  <si>
    <t>Pamatkapitāla veidošana</t>
  </si>
  <si>
    <t>Kapitālo izdevumu transferti</t>
  </si>
  <si>
    <t>Kapitālie izdevumi - kopā, t.sk.:</t>
  </si>
  <si>
    <t>Uzturēšanas izdevumi - kopā, t.sk.:</t>
  </si>
  <si>
    <r>
      <t xml:space="preserve">plāns </t>
    </r>
    <r>
      <rPr>
        <i/>
        <sz val="10"/>
        <rFont val="Times New Roman"/>
        <family val="1"/>
        <charset val="186"/>
      </rPr>
      <t>(euro)</t>
    </r>
  </si>
  <si>
    <t>Subsīdija un dotācija</t>
  </si>
  <si>
    <t>Sociāla rakstura maksājumi un kompensācijas</t>
  </si>
  <si>
    <t>Atlīdzība</t>
  </si>
  <si>
    <t>Preces un pakalpojumi</t>
  </si>
  <si>
    <t>Subsīdijas, dotācijas un sociāla rakstura maksājumi un kompensācijas - kopā, t.sk.:</t>
  </si>
  <si>
    <t>Transferti, uzturēšanas izdevumu transferti - kopā, t.sk.:</t>
  </si>
  <si>
    <t>Valsts budžeta transferti, no tiem:</t>
  </si>
  <si>
    <t>Dotācija Eiropas Savienības līdzfinansēto projektu īstenošanai</t>
  </si>
  <si>
    <t>Teritoriju un mājokļu apsaimniekošana</t>
  </si>
  <si>
    <t>Rīgas domes 2026. gada  21. janvāra</t>
  </si>
  <si>
    <t>saistošajiem noteikumiem Nr. RD-26-29-sn</t>
  </si>
  <si>
    <t>Rīgas domes priekšsēdētājs</t>
  </si>
  <si>
    <t>V. Kleinbergs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</si>
</sst>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i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2" fillId="0" borderId="0" xfId="0" applyFont="1" applyFill="1"/>
    <xf numFmtId="0" fontId="5" fillId="0" borderId="0" xfId="0" applyFont="1" applyFill="1" applyAlignment="1">
      <alignment horizontal="centerContinuous"/>
    </xf>
    <xf numFmtId="3" fontId="3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2"/>
    </xf>
    <xf numFmtId="0" fontId="6" fillId="0" borderId="0" xfId="0" applyFont="1" applyFill="1"/>
    <xf numFmtId="0" fontId="3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3" fontId="12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/>
    </xf>
    <xf numFmtId="0" fontId="13" fillId="0" borderId="0" xfId="0" applyFont="1" applyFill="1"/>
    <xf numFmtId="0" fontId="3" fillId="0" borderId="0" xfId="0" applyFont="1" applyFill="1" applyAlignment="1">
      <alignment horizontal="left" indent="1"/>
    </xf>
    <xf numFmtId="0" fontId="6" fillId="0" borderId="0" xfId="0" applyFont="1" applyFill="1"/>
    <xf numFmtId="0" fontId="8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3" fontId="8" fillId="0" borderId="0" xfId="0" applyNumberFormat="1" applyFont="1" applyFill="1"/>
    <xf numFmtId="3" fontId="9" fillId="0" borderId="0" xfId="0" applyNumberFormat="1" applyFont="1" applyFill="1"/>
    <xf numFmtId="3" fontId="3" fillId="0" borderId="0" xfId="0" applyNumberFormat="1" applyFont="1" applyFill="1"/>
    <xf numFmtId="3" fontId="9" fillId="0" borderId="0" xfId="0" applyNumberFormat="1" applyFont="1" applyFill="1"/>
    <xf numFmtId="0" fontId="11" fillId="0" borderId="0" xfId="0" applyFont="1" applyFill="1" applyAlignment="1">
      <alignment horizontal="left" indent="2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3" fontId="12" fillId="0" borderId="0" xfId="0" applyNumberFormat="1" applyFont="1" applyFill="1"/>
    <xf numFmtId="3" fontId="12" fillId="0" borderId="0" xfId="0" applyNumberFormat="1" applyFont="1" applyFill="1" applyAlignment="1">
      <alignment horizontal="right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Alignment="1" quotePrefix="1">
      <alignment horizontal="left" indent="1"/>
    </xf>
    <xf numFmtId="3" fontId="11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3" fontId="11" fillId="0" borderId="0" xfId="0" applyNumberFormat="1" applyFont="1" applyFill="1"/>
    <xf numFmtId="0" fontId="11" fillId="0" borderId="0" xfId="0" applyFont="1" applyFill="1"/>
    <xf numFmtId="0" fontId="7" fillId="0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62"/>
  <sheetViews>
    <sheetView tabSelected="1" workbookViewId="0" topLeftCell="A59">
      <selection pane="topLeft" activeCell="B65" sqref="B65"/>
    </sheetView>
  </sheetViews>
  <sheetFormatPr defaultColWidth="9.18428571428571" defaultRowHeight="13"/>
  <cols>
    <col min="1" max="1" width="71.7142857142857" style="6" customWidth="1"/>
    <col min="2" max="2" width="20" style="6" customWidth="1"/>
    <col min="3" max="16384" width="9.14285714285714" style="6"/>
  </cols>
  <sheetData>
    <row r="1" s="1" customFormat="1" ht="14"/>
    <row r="2" spans="1:2" ht="14">
      <c r="A2" s="2"/>
      <c r="B2" s="29" t="s">
        <v>25</v>
      </c>
    </row>
    <row r="3" spans="1:2" ht="14">
      <c r="A3" s="2"/>
      <c r="B3" s="37" t="s">
        <v>48</v>
      </c>
    </row>
    <row r="4" spans="1:2" ht="14">
      <c r="A4" s="1"/>
      <c r="B4" s="37" t="s">
        <v>49</v>
      </c>
    </row>
    <row r="5" s="3" customFormat="1" ht="14"/>
    <row r="6" spans="1:2" s="1" customFormat="1" ht="20">
      <c r="A6" s="54" t="s">
        <v>30</v>
      </c>
      <c r="B6" s="54"/>
    </row>
    <row r="7" spans="1:2" s="4" customFormat="1" ht="20">
      <c r="A7" s="54" t="s">
        <v>22</v>
      </c>
      <c r="B7" s="54"/>
    </row>
    <row r="8" spans="1:2" ht="13">
      <c r="A8" s="7"/>
      <c r="B8" s="17"/>
    </row>
    <row r="9" spans="1:2" s="3" customFormat="1" ht="14">
      <c r="A9" s="26"/>
      <c r="B9" s="35" t="s">
        <v>31</v>
      </c>
    </row>
    <row r="10" spans="1:2" s="3" customFormat="1" ht="14">
      <c r="A10" s="27" t="s">
        <v>0</v>
      </c>
      <c r="B10" s="36" t="s">
        <v>28</v>
      </c>
    </row>
    <row r="11" spans="1:2" s="3" customFormat="1" ht="14">
      <c r="A11" s="28"/>
      <c r="B11" s="45" t="s">
        <v>38</v>
      </c>
    </row>
    <row r="12" spans="1:2" s="42" customFormat="1" ht="10.5">
      <c r="A12" s="40"/>
      <c r="B12" s="41"/>
    </row>
    <row r="13" spans="1:2" s="9" customFormat="1" ht="16.5">
      <c r="A13" s="9" t="s">
        <v>19</v>
      </c>
      <c r="B13" s="30">
        <f>B15+B20+B26+B29+B30+B28</f>
        <v>1507909409</v>
      </c>
    </row>
    <row r="14" spans="2:2" s="42" customFormat="1" ht="10.5">
      <c r="B14" s="43"/>
    </row>
    <row r="15" spans="1:2" s="10" customFormat="1" ht="15">
      <c r="A15" s="11" t="s">
        <v>1</v>
      </c>
      <c r="B15" s="31">
        <f>SUM(B16:B19)</f>
        <v>1055620726</v>
      </c>
    </row>
    <row r="16" spans="1:2" s="1" customFormat="1" ht="14">
      <c r="A16" s="12" t="s">
        <v>3</v>
      </c>
      <c r="B16" s="8">
        <v>933985726</v>
      </c>
    </row>
    <row r="17" spans="1:2" s="1" customFormat="1" ht="14">
      <c r="A17" s="12" t="s">
        <v>10</v>
      </c>
      <c r="B17" s="32">
        <v>118705000</v>
      </c>
    </row>
    <row r="18" spans="1:2" s="1" customFormat="1" ht="14">
      <c r="A18" s="12" t="s">
        <v>4</v>
      </c>
      <c r="B18" s="32">
        <v>730000</v>
      </c>
    </row>
    <row r="19" spans="1:2" s="1" customFormat="1" ht="14">
      <c r="A19" s="12" t="s">
        <v>9</v>
      </c>
      <c r="B19" s="32">
        <v>2200000</v>
      </c>
    </row>
    <row r="20" spans="1:2" s="10" customFormat="1" ht="15">
      <c r="A20" s="11" t="s">
        <v>2</v>
      </c>
      <c r="B20" s="31">
        <f>SUM(B21:B24)</f>
        <v>30325638</v>
      </c>
    </row>
    <row r="21" spans="1:2" s="1" customFormat="1" ht="14">
      <c r="A21" s="12" t="s">
        <v>27</v>
      </c>
      <c r="B21" s="32">
        <v>8706522</v>
      </c>
    </row>
    <row r="22" spans="1:2" s="1" customFormat="1" ht="14">
      <c r="A22" s="12" t="s">
        <v>8</v>
      </c>
      <c r="B22" s="32">
        <v>6376800</v>
      </c>
    </row>
    <row r="23" spans="1:2" s="1" customFormat="1" ht="14">
      <c r="A23" s="12" t="s">
        <v>5</v>
      </c>
      <c r="B23" s="32">
        <v>5500000</v>
      </c>
    </row>
    <row r="24" spans="1:2" s="1" customFormat="1" ht="14">
      <c r="A24" s="12" t="s">
        <v>23</v>
      </c>
      <c r="B24" s="32">
        <f>7150256+2592060</f>
        <v>9742316</v>
      </c>
    </row>
    <row r="25" spans="1:2" s="1" customFormat="1" ht="14">
      <c r="A25" s="13" t="s">
        <v>24</v>
      </c>
      <c r="B25" s="32"/>
    </row>
    <row r="26" spans="1:2" s="3" customFormat="1" ht="15">
      <c r="A26" s="21" t="s">
        <v>45</v>
      </c>
      <c r="B26" s="33">
        <v>351700659</v>
      </c>
    </row>
    <row r="27" spans="1:2" s="3" customFormat="1" ht="14">
      <c r="A27" s="34" t="s">
        <v>46</v>
      </c>
      <c r="B27" s="49">
        <v>62972371</v>
      </c>
    </row>
    <row r="28" spans="1:2" s="22" customFormat="1" ht="15">
      <c r="A28" s="38" t="s">
        <v>29</v>
      </c>
      <c r="B28" s="39">
        <v>21238284</v>
      </c>
    </row>
    <row r="29" spans="1:2" s="20" customFormat="1" ht="15">
      <c r="A29" s="21" t="s">
        <v>32</v>
      </c>
      <c r="B29" s="33">
        <v>10649305</v>
      </c>
    </row>
    <row r="30" spans="1:2" s="10" customFormat="1" ht="15">
      <c r="A30" s="11" t="s">
        <v>33</v>
      </c>
      <c r="B30" s="33">
        <v>38374797</v>
      </c>
    </row>
    <row r="31" spans="2:2" s="42" customFormat="1" ht="10.5">
      <c r="B31" s="44"/>
    </row>
    <row r="32" spans="2:2" s="42" customFormat="1" ht="10.5">
      <c r="B32" s="44"/>
    </row>
    <row r="33" spans="1:2" s="24" customFormat="1" ht="16.5">
      <c r="A33" s="25" t="s">
        <v>20</v>
      </c>
      <c r="B33" s="30">
        <f>SUM(B34:B43)</f>
        <v>1701795976</v>
      </c>
    </row>
    <row r="34" spans="1:2" s="3" customFormat="1" ht="14">
      <c r="A34" s="15" t="s">
        <v>26</v>
      </c>
      <c r="B34" s="47">
        <v>117501977</v>
      </c>
    </row>
    <row r="35" spans="1:2" s="3" customFormat="1" ht="14">
      <c r="A35" s="23" t="s">
        <v>7</v>
      </c>
      <c r="B35" s="47">
        <v>137341444</v>
      </c>
    </row>
    <row r="36" spans="1:2" s="3" customFormat="1" ht="14">
      <c r="A36" s="15" t="s">
        <v>11</v>
      </c>
      <c r="B36" s="47">
        <v>37266857</v>
      </c>
    </row>
    <row r="37" spans="1:2" s="3" customFormat="1" ht="14">
      <c r="A37" s="15" t="s">
        <v>12</v>
      </c>
      <c r="B37" s="47">
        <v>418896033</v>
      </c>
    </row>
    <row r="38" spans="1:2" s="3" customFormat="1" ht="14">
      <c r="A38" s="15" t="s">
        <v>13</v>
      </c>
      <c r="B38" s="47">
        <v>15241769</v>
      </c>
    </row>
    <row r="39" spans="1:2" s="3" customFormat="1" ht="14">
      <c r="A39" s="15" t="s">
        <v>47</v>
      </c>
      <c r="B39" s="47">
        <v>49129711</v>
      </c>
    </row>
    <row r="40" spans="1:2" s="3" customFormat="1" ht="14">
      <c r="A40" s="15" t="s">
        <v>14</v>
      </c>
      <c r="B40" s="47">
        <v>8107815</v>
      </c>
    </row>
    <row r="41" spans="1:2" s="3" customFormat="1" ht="14">
      <c r="A41" s="15" t="s">
        <v>15</v>
      </c>
      <c r="B41" s="47">
        <v>49237249</v>
      </c>
    </row>
    <row r="42" spans="1:2" s="3" customFormat="1" ht="14">
      <c r="A42" s="15" t="s">
        <v>16</v>
      </c>
      <c r="B42" s="47">
        <v>628236661</v>
      </c>
    </row>
    <row r="43" spans="1:2" s="3" customFormat="1" ht="14">
      <c r="A43" s="15" t="s">
        <v>17</v>
      </c>
      <c r="B43" s="47">
        <v>240836460</v>
      </c>
    </row>
    <row r="44" spans="2:2" s="42" customFormat="1" ht="10.5">
      <c r="B44" s="44"/>
    </row>
    <row r="45" spans="2:2" s="42" customFormat="1" ht="10.5">
      <c r="B45" s="44"/>
    </row>
    <row r="46" spans="1:2" s="9" customFormat="1" ht="16.5">
      <c r="A46" s="9" t="s">
        <v>21</v>
      </c>
      <c r="B46" s="30">
        <f>B47+B57</f>
        <v>1701795976</v>
      </c>
    </row>
    <row r="47" spans="1:2" s="14" customFormat="1" ht="15.5">
      <c r="A47" s="10" t="s">
        <v>37</v>
      </c>
      <c r="B47" s="31">
        <f>B48+B49+B50+B51+B54</f>
        <v>1401921567</v>
      </c>
    </row>
    <row r="48" spans="1:2" s="3" customFormat="1" ht="14">
      <c r="A48" s="50" t="s">
        <v>41</v>
      </c>
      <c r="B48" s="32">
        <v>590388942</v>
      </c>
    </row>
    <row r="49" spans="1:2" s="3" customFormat="1" ht="14">
      <c r="A49" s="50" t="s">
        <v>42</v>
      </c>
      <c r="B49" s="32">
        <v>308333621</v>
      </c>
    </row>
    <row r="50" spans="1:2" s="3" customFormat="1" ht="14">
      <c r="A50" s="23" t="s">
        <v>6</v>
      </c>
      <c r="B50" s="32">
        <v>41074953</v>
      </c>
    </row>
    <row r="51" spans="1:2" s="3" customFormat="1" ht="14">
      <c r="A51" s="23" t="s">
        <v>43</v>
      </c>
      <c r="B51" s="32">
        <f>SUM(B52:B53)</f>
        <v>318484680</v>
      </c>
    </row>
    <row r="52" spans="1:2" s="53" customFormat="1" ht="13">
      <c r="A52" s="51" t="s">
        <v>39</v>
      </c>
      <c r="B52" s="52">
        <v>177897954</v>
      </c>
    </row>
    <row r="53" spans="1:2" s="53" customFormat="1" ht="13">
      <c r="A53" s="51" t="s">
        <v>40</v>
      </c>
      <c r="B53" s="52">
        <v>140586726</v>
      </c>
    </row>
    <row r="54" spans="1:2" s="46" customFormat="1" ht="14">
      <c r="A54" s="48" t="s">
        <v>44</v>
      </c>
      <c r="B54" s="47">
        <f>SUM(B55:B56)</f>
        <v>143639371</v>
      </c>
    </row>
    <row r="55" spans="1:2" s="53" customFormat="1" ht="13">
      <c r="A55" s="34" t="s">
        <v>18</v>
      </c>
      <c r="B55" s="52">
        <v>6297927</v>
      </c>
    </row>
    <row r="56" spans="1:2" s="53" customFormat="1" ht="13">
      <c r="A56" s="34" t="s">
        <v>7</v>
      </c>
      <c r="B56" s="52">
        <v>137341444</v>
      </c>
    </row>
    <row r="57" spans="1:2" s="20" customFormat="1" ht="15">
      <c r="A57" s="20" t="s">
        <v>36</v>
      </c>
      <c r="B57" s="33">
        <f>SUM(B58:B59)</f>
        <v>299874409</v>
      </c>
    </row>
    <row r="58" spans="1:2" s="3" customFormat="1" ht="14">
      <c r="A58" s="23" t="s">
        <v>34</v>
      </c>
      <c r="B58" s="32">
        <v>299667325</v>
      </c>
    </row>
    <row r="59" spans="1:2" s="3" customFormat="1" ht="14">
      <c r="A59" s="23" t="s">
        <v>35</v>
      </c>
      <c r="B59" s="32">
        <v>207084</v>
      </c>
    </row>
    <row r="60" spans="2:2" s="18" customFormat="1" ht="10.5">
      <c r="B60" s="19"/>
    </row>
    <row r="61" spans="2:2" s="18" customFormat="1" ht="10.5">
      <c r="B61" s="19"/>
    </row>
    <row r="62" spans="1:2" s="14" customFormat="1" ht="16.5">
      <c r="A62" s="16" t="s">
        <v>50</v>
      </c>
      <c r="B62" s="5" t="s">
        <v>51</v>
      </c>
    </row>
    <row r="63" s="3" customFormat="1" ht="14"/>
    <row r="64" s="3" customFormat="1" ht="14"/>
    <row r="65" s="1" customFormat="1" ht="14"/>
    <row r="66" s="1" customFormat="1" ht="14"/>
    <row r="67" s="1" customFormat="1" ht="14"/>
    <row r="68" s="1" customFormat="1" ht="14"/>
    <row r="69" s="1" customFormat="1" ht="14"/>
    <row r="70" s="1" customFormat="1" ht="14"/>
    <row r="71" s="1" customFormat="1" ht="14"/>
    <row r="72" s="1" customFormat="1" ht="14"/>
    <row r="73" s="1" customFormat="1" ht="14"/>
    <row r="74" s="1" customFormat="1" ht="14"/>
    <row r="75" s="1" customFormat="1" ht="14"/>
    <row r="76" s="1" customFormat="1" ht="14"/>
    <row r="77" s="1" customFormat="1" ht="14"/>
    <row r="78" s="1" customFormat="1" ht="14"/>
    <row r="79" s="1" customFormat="1" ht="14"/>
    <row r="80" s="1" customFormat="1" ht="14"/>
    <row r="81" s="1" customFormat="1" ht="14"/>
    <row r="82" s="1" customFormat="1" ht="14"/>
  </sheetData>
  <mergeCells count="2">
    <mergeCell ref="A6:B6"/>
    <mergeCell ref="A7:B7"/>
  </mergeCells>
  <pageMargins left="0.984251968503937" right="0.590551181102362" top="0.393700787401575" bottom="0.393700787401575" header="0.511811023622047" footer="0.118110236220472"/>
  <pageSetup orientation="portrait" paperSize="9" scale="8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2026-01-12T08:12:58Z</cp:lastPrinted>
  <dcterms:created xsi:type="dcterms:W3CDTF">1998-03-21T09:13:21Z</dcterms:created>
  <dcterms:modified xsi:type="dcterms:W3CDTF">2026-01-23T08:44:17Z</dcterms:modified>
  <cp:category/>
</cp:coreProperties>
</file>