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BA771CD6-4D1A-4382-BE76-FFAC8EE97A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.piel" sheetId="1" r:id="rId1"/>
  </sheets>
  <definedNames>
    <definedName name="_xlnm.Print_Titles" localSheetId="0">'7.piel'!$8:$11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G154" i="1"/>
  <c r="F154" i="1"/>
  <c r="E154" i="1"/>
  <c r="E150" i="1"/>
  <c r="E148" i="1"/>
  <c r="E145" i="1"/>
  <c r="E143" i="1"/>
  <c r="E140" i="1"/>
  <c r="E138" i="1"/>
  <c r="E132" i="1"/>
  <c r="E130" i="1"/>
  <c r="E128" i="1"/>
  <c r="E127" i="1"/>
  <c r="E125" i="1"/>
  <c r="E124" i="1"/>
  <c r="E122" i="1"/>
  <c r="E120" i="1"/>
  <c r="E118" i="1"/>
  <c r="E116" i="1"/>
  <c r="E114" i="1"/>
  <c r="E112" i="1"/>
  <c r="E102" i="1"/>
  <c r="E100" i="1"/>
  <c r="E98" i="1"/>
  <c r="E96" i="1"/>
  <c r="E93" i="1"/>
  <c r="E91" i="1"/>
  <c r="E89" i="1"/>
  <c r="E87" i="1"/>
  <c r="E85" i="1"/>
  <c r="E72" i="1"/>
  <c r="E66" i="1"/>
  <c r="G62" i="1"/>
  <c r="E62" i="1"/>
  <c r="E59" i="1"/>
  <c r="E57" i="1"/>
  <c r="E55" i="1"/>
  <c r="E53" i="1"/>
  <c r="E51" i="1"/>
  <c r="E49" i="1"/>
  <c r="E47" i="1"/>
  <c r="E44" i="1"/>
  <c r="E42" i="1"/>
  <c r="E40" i="1"/>
  <c r="E38" i="1"/>
  <c r="E36" i="1"/>
  <c r="E34" i="1"/>
  <c r="E32" i="1"/>
  <c r="E30" i="1"/>
  <c r="E28" i="1"/>
  <c r="E26" i="1"/>
  <c r="E24" i="1"/>
  <c r="E22" i="1"/>
  <c r="E20" i="1"/>
  <c r="E18" i="1"/>
  <c r="E16" i="1"/>
  <c r="E15" i="1"/>
</calcChain>
</file>

<file path=xl/sharedStrings.xml><?xml version="1.0" encoding="utf-8"?>
<sst xmlns="http://schemas.openxmlformats.org/spreadsheetml/2006/main" count="419" uniqueCount="247">
  <si>
    <t>Funkciju</t>
  </si>
  <si>
    <t>Objekta nosaukums</t>
  </si>
  <si>
    <t>klasifikā-</t>
  </si>
  <si>
    <t>03.110</t>
  </si>
  <si>
    <t>04.510</t>
  </si>
  <si>
    <t>Īpašuma departaments</t>
  </si>
  <si>
    <t>08.290</t>
  </si>
  <si>
    <t>KOPĀ</t>
  </si>
  <si>
    <t>09.100</t>
  </si>
  <si>
    <t>09.219</t>
  </si>
  <si>
    <t>06.600</t>
  </si>
  <si>
    <t>cijas</t>
  </si>
  <si>
    <t xml:space="preserve"> kods</t>
  </si>
  <si>
    <t>Jaunas pirmsskolas izglītības iestādes ēkas Dignājas ielā</t>
  </si>
  <si>
    <t>būvprojekta izstrāde</t>
  </si>
  <si>
    <t>06.400</t>
  </si>
  <si>
    <t>7. pielikums</t>
  </si>
  <si>
    <t>PVM</t>
  </si>
  <si>
    <t>ID</t>
  </si>
  <si>
    <t>Rīgas domes priekšsēdētājs</t>
  </si>
  <si>
    <t>Galvenais 
izpildītājs</t>
  </si>
  <si>
    <t>APS0415.01</t>
  </si>
  <si>
    <t>APS0647.01</t>
  </si>
  <si>
    <t xml:space="preserve">Ielejas ielas un Asnu ielas posma no Dzintaru ielas līdz </t>
  </si>
  <si>
    <t>Ielejas ielai pārbūve</t>
  </si>
  <si>
    <t>APS0400.04</t>
  </si>
  <si>
    <t>APS0926</t>
  </si>
  <si>
    <t>Rīgas digitālā aģentūra</t>
  </si>
  <si>
    <t>departaments</t>
  </si>
  <si>
    <t>01.330</t>
  </si>
  <si>
    <t>07.310</t>
  </si>
  <si>
    <t>APS0919</t>
  </si>
  <si>
    <t xml:space="preserve">Neatkarīgas sabiedriskā transporta līnijas un ar to saistītās </t>
  </si>
  <si>
    <t>Zemitāna tilta līdz Juglas ielai būvprojekta izstrāde</t>
  </si>
  <si>
    <t>APS0924.01</t>
  </si>
  <si>
    <t>Vienotā rīdzinieka portāla izveide un e-pakalpojumu pilnveide</t>
  </si>
  <si>
    <t>APS0400.02</t>
  </si>
  <si>
    <t xml:space="preserve">Mūkusalas ielas krastmalas nostiprināšana un saistītās </t>
  </si>
  <si>
    <t>infrastruktūras būvniecība</t>
  </si>
  <si>
    <t xml:space="preserve">Publiskās infrastruktūras </t>
  </si>
  <si>
    <t>attīstības pārvalde</t>
  </si>
  <si>
    <t>Ārtelpas un mobilitātes</t>
  </si>
  <si>
    <t xml:space="preserve">Ventilācijas sistēmu izbūve izglītības iestādēs:
</t>
  </si>
  <si>
    <t>Skolas ēku atjaunošana kārtās:</t>
  </si>
  <si>
    <t>APS0928</t>
  </si>
  <si>
    <t xml:space="preserve">Āra sporta infrastruktūras izveide Rīgas vispārējās izglītības  </t>
  </si>
  <si>
    <t>iestādēs dažādās apkaimēs:</t>
  </si>
  <si>
    <t>APS0929</t>
  </si>
  <si>
    <t>APS1343</t>
  </si>
  <si>
    <t>V. Ķirsis</t>
  </si>
  <si>
    <t>ANO IAM</t>
  </si>
  <si>
    <t>AP 2027 /</t>
  </si>
  <si>
    <t xml:space="preserve">Hipokrāta ielas un Malienas ielas krustojuma pārbūve un </t>
  </si>
  <si>
    <t>Kvēles ielas posma no Malienas ielas līdz Palsas ielai izbūve</t>
  </si>
  <si>
    <t>Apgaismojuma ierīkošana Ēbelmuižas parka teritorijā</t>
  </si>
  <si>
    <t>Satiksmes pārvada no Tvaika ielas uz Kundziņsalu</t>
  </si>
  <si>
    <t>būvniecība</t>
  </si>
  <si>
    <t>APS0321.03</t>
  </si>
  <si>
    <t>P01-03/9.1.</t>
  </si>
  <si>
    <t>P01-02/9.1.</t>
  </si>
  <si>
    <t>P01-01/11.2.</t>
  </si>
  <si>
    <t>P02-01/11.7.</t>
  </si>
  <si>
    <t>P02-07/11.7.</t>
  </si>
  <si>
    <t>P06-01/16.10.</t>
  </si>
  <si>
    <t>P04-07/4.2.</t>
  </si>
  <si>
    <t>P04-07/4.a.</t>
  </si>
  <si>
    <t>P06-08/11.7.</t>
  </si>
  <si>
    <t>P09-05/8.9.</t>
  </si>
  <si>
    <t>P08-02/9.1.</t>
  </si>
  <si>
    <t xml:space="preserve">Mājokļu un vides </t>
  </si>
  <si>
    <t xml:space="preserve">veloinfrastruktūras izbūves Dzelzavas ielas posmā no Jorģa </t>
  </si>
  <si>
    <t>Čiekurkalna skvēra ierīkošana</t>
  </si>
  <si>
    <t>Jauna kolumbārija projektēšana I Meža kapos</t>
  </si>
  <si>
    <t>APS0412.03</t>
  </si>
  <si>
    <t>APS0874.01</t>
  </si>
  <si>
    <t xml:space="preserve">Sabiedriskā transporta pieturvietu izbūve un atjaunošana  </t>
  </si>
  <si>
    <t xml:space="preserve">atbilstoši jaunā dizaina risinājumiem </t>
  </si>
  <si>
    <t xml:space="preserve">Čiekurkalna 2. līnijas seguma atjaunošana no Čiekurkalna </t>
  </si>
  <si>
    <t>2. šķērslīnijas līdz Viskaļu ielai</t>
  </si>
  <si>
    <t>APS0400.33</t>
  </si>
  <si>
    <t>P01-02/11.7.</t>
  </si>
  <si>
    <t xml:space="preserve">Gājēju pāreju ar papildu apgaismojumu būvniecība </t>
  </si>
  <si>
    <t>(8 gājēju pārejas)</t>
  </si>
  <si>
    <t>- Rīgas 9. vidusskola Stāmerienas ielā 8</t>
  </si>
  <si>
    <t>- Rīgas Natālijas Draudziņas vidusskola Bruņinieku ielā 24A</t>
  </si>
  <si>
    <t>P02-04/11.4.</t>
  </si>
  <si>
    <t>- Rīgas Franču licejs Mēness ielā 8</t>
  </si>
  <si>
    <t>- Rīgas 85. pamatskola Purvciema ielā 23A</t>
  </si>
  <si>
    <t>P07-08/10.2.</t>
  </si>
  <si>
    <t>APS1703</t>
  </si>
  <si>
    <t xml:space="preserve">Lifta projektēšana un būvniecība Rīgas valstspilsētas  </t>
  </si>
  <si>
    <t>pašvaldības bāriņtiesas ēkā Tērbatas ielā 69</t>
  </si>
  <si>
    <t>10.400</t>
  </si>
  <si>
    <t>APS1342</t>
  </si>
  <si>
    <t>Rīgas pieminekļu aģentūra</t>
  </si>
  <si>
    <t>APS0785</t>
  </si>
  <si>
    <t xml:space="preserve">Strūklakas "Sumpurnis, bārenīte un mātesmeita" atjaunošana </t>
  </si>
  <si>
    <t>APS0468.04</t>
  </si>
  <si>
    <t xml:space="preserve">SIA "Rīgas veselības centrs" filiāles "Ķengarags" ēkas </t>
  </si>
  <si>
    <t xml:space="preserve">Kaņiera ielā 13 baseina telpu izlases veida atjaunošanas darbi </t>
  </si>
  <si>
    <t>P02-03/11.7.</t>
  </si>
  <si>
    <t>APS0912</t>
  </si>
  <si>
    <t>APS0624</t>
  </si>
  <si>
    <t xml:space="preserve">Jauna spēļu un rekreācijas laukuma projektēšana un </t>
  </si>
  <si>
    <t>būvniecība Brīvības ielā 124</t>
  </si>
  <si>
    <t xml:space="preserve">Pilsētas videonovērošanas tīkla attīstība, izbūvējot jaunus </t>
  </si>
  <si>
    <t>videonovērošanas punktus (1.-2. kārta)</t>
  </si>
  <si>
    <t>APS0400.03</t>
  </si>
  <si>
    <t>Laivu ielas un jaunas ielas izbūve Lucavsalā (2. etaps)</t>
  </si>
  <si>
    <t>APS0119.02</t>
  </si>
  <si>
    <t xml:space="preserve">Rīgas valstspilsētas pašvaldības policijas videonovērošanas  </t>
  </si>
  <si>
    <t>centra Lēdurgas ielā 26 atjaunošana</t>
  </si>
  <si>
    <t>9270.06</t>
  </si>
  <si>
    <t>Jorģa Zemitāna tilta pārbūve</t>
  </si>
  <si>
    <t>Veloceļa izbūve un seguma atjaunošana Vilhelma Purvīša</t>
  </si>
  <si>
    <t>ielā</t>
  </si>
  <si>
    <t>APS0400.06</t>
  </si>
  <si>
    <t xml:space="preserve">Seguma atjaunošana Kārļa Mīlenbaha ielas posmā no </t>
  </si>
  <si>
    <t>Lastādijas ielas līdz Dzirnavu ielai</t>
  </si>
  <si>
    <t>APS0400.05</t>
  </si>
  <si>
    <t>Cēsu ielas seguma un ietvju atjaunošana</t>
  </si>
  <si>
    <t>APS0322.04</t>
  </si>
  <si>
    <t xml:space="preserve">Pērnavas ielas seguma atjaunošana posmā no Augusta </t>
  </si>
  <si>
    <t>Deglava ielas līdz Brīvības ielai</t>
  </si>
  <si>
    <t>APS0400.09</t>
  </si>
  <si>
    <t>APS0400.10</t>
  </si>
  <si>
    <t xml:space="preserve">Seguma atjaunošana Biķernieku ielas posmā no Biķernieku </t>
  </si>
  <si>
    <t>ielas 12 līdz Biķernieku ielai 40A</t>
  </si>
  <si>
    <t>APS0322.15</t>
  </si>
  <si>
    <t xml:space="preserve">Seguma atjaunošana Pulkveža Brieža ielas posmā no </t>
  </si>
  <si>
    <t>Hanzas ielas līdz Elizabetes ielai</t>
  </si>
  <si>
    <t xml:space="preserve">Seguma atjaunošana Gustava Zemgala gatves posmā no  </t>
  </si>
  <si>
    <t>Ūnijas ielas līdz Brīvības gatvei</t>
  </si>
  <si>
    <t>APS0322.16</t>
  </si>
  <si>
    <t>APS0322.26</t>
  </si>
  <si>
    <t xml:space="preserve">Seguma atjaunošana Biķernieku ielas posmā no Lielvārdes </t>
  </si>
  <si>
    <t>ielas līdz Ulbrokas ielai</t>
  </si>
  <si>
    <t>APS0322.11</t>
  </si>
  <si>
    <t xml:space="preserve">Lubānas ielas seguma atjaunošana posmā no Andreja </t>
  </si>
  <si>
    <t>Saharova ielas līdz Brāļu Kaudzīšu ielai</t>
  </si>
  <si>
    <t>APS0384.09</t>
  </si>
  <si>
    <t xml:space="preserve">Seguma atjaunošana Juglas krastmalas posmā no Brīvības </t>
  </si>
  <si>
    <t xml:space="preserve">gatves līdz Pāles ielai un Juglas ielas posmā līdz Murjāņu </t>
  </si>
  <si>
    <t>ielai</t>
  </si>
  <si>
    <t>APS0322.02</t>
  </si>
  <si>
    <t xml:space="preserve">Mīlgrāvja tilta transporta mezgla brauktuves (izņemot tiltu) </t>
  </si>
  <si>
    <t>APS0400.30</t>
  </si>
  <si>
    <t xml:space="preserve">Asfalta seguma atjaunošana Emmas ielā, Meldru ielā un </t>
  </si>
  <si>
    <t>Atlantijas ielā</t>
  </si>
  <si>
    <t>APS0400.12</t>
  </si>
  <si>
    <t xml:space="preserve">Seguma atjaunošana Sesku ielas posmā no Ilūkstes ielas </t>
  </si>
  <si>
    <t>līdz Dārzciema ielai</t>
  </si>
  <si>
    <t xml:space="preserve">Seguma atjaunošana Dārziņu ielas posmā no Cidoniju ielas </t>
  </si>
  <si>
    <t>līdz Dārziņu 1. līnijai</t>
  </si>
  <si>
    <t>APS0322.18</t>
  </si>
  <si>
    <t xml:space="preserve">Seguma atjaunošana Brīvības gatves posmā no Juglas ielas </t>
  </si>
  <si>
    <t>līdz Jaunciema gatves pārvadam</t>
  </si>
  <si>
    <t>APS0400.21</t>
  </si>
  <si>
    <t>Biksēres ielas seguma atjaunošana</t>
  </si>
  <si>
    <t>APS0322.06</t>
  </si>
  <si>
    <t>APS0322.10</t>
  </si>
  <si>
    <t>APS0322.17</t>
  </si>
  <si>
    <t>abos virzienos</t>
  </si>
  <si>
    <t xml:space="preserve">Kārļa Ulmaņa gatves seguma atjaunošanas darbi atsevišķos </t>
  </si>
  <si>
    <t xml:space="preserve">posmos: </t>
  </si>
  <si>
    <t>- no Gramzdas ielas līdz pilsētas robežai</t>
  </si>
  <si>
    <t>- no Liepājas ielas līdz Jaunmoku ielai</t>
  </si>
  <si>
    <t xml:space="preserve">- no Jaunmoku ielas līdz Gramzdas ielai un paralēlajās joslās </t>
  </si>
  <si>
    <t xml:space="preserve">Rīgas valstspilsētas pašvaldības ielu seguma periodiskās </t>
  </si>
  <si>
    <t>APS0384.22</t>
  </si>
  <si>
    <t>APS0400.26</t>
  </si>
  <si>
    <t>APS0322.19</t>
  </si>
  <si>
    <t>atjanošanas darbi:</t>
  </si>
  <si>
    <t>APS0322.23</t>
  </si>
  <si>
    <t>APS0400.13</t>
  </si>
  <si>
    <t>APS0400.20</t>
  </si>
  <si>
    <t>APS0400.29</t>
  </si>
  <si>
    <t>APS0400.15</t>
  </si>
  <si>
    <t>APS0322.03</t>
  </si>
  <si>
    <t xml:space="preserve">- Gaujas ielas posmā no Brasas tilta līdz Gustava Zemgala gatves </t>
  </si>
  <si>
    <t>- Aspazijas bulvārī no Krišjāņa Barona ielas līdz Brīvības laukumam</t>
  </si>
  <si>
    <t>- Piedrujas ielas posmā no Pildas ielas līdz Rēzeknes ielai</t>
  </si>
  <si>
    <t>- Jelgavas ielas posmā no Bauskas ielas līdz Buru ielai</t>
  </si>
  <si>
    <t>- Jaunciema gatves posmā no Mīlgrāvja tilta līdz Jaunciemam</t>
  </si>
  <si>
    <t>- Ulbrokas ielas posmā no Augusta Deglava ielas līdz Brāļu Kaudzīšu ielai</t>
  </si>
  <si>
    <t>- Ilūkstes ielas posmā no Augusta Deglava ielas līdz Dzelzavas ielai</t>
  </si>
  <si>
    <t>APS0298.01</t>
  </si>
  <si>
    <t>P01-03/9.1./</t>
  </si>
  <si>
    <t>P02-02/11</t>
  </si>
  <si>
    <t>Slipu izbūve publiskajos ūdeņos: Ķīšezerā un Juglas ezerā:</t>
  </si>
  <si>
    <t>- Juglas ezerā</t>
  </si>
  <si>
    <t>Kronvalda parkā (projektēšana)</t>
  </si>
  <si>
    <t>- Progresa ielā b/n, Imanta</t>
  </si>
  <si>
    <t>- Zentenes ielā b/n, Imanta</t>
  </si>
  <si>
    <t>- Priedaines ielā b/n, Zolitūde</t>
  </si>
  <si>
    <t xml:space="preserve">satiksmes pārvadam </t>
  </si>
  <si>
    <t>- Rīgas Dārzciema vidusskola Sesku ielā 72</t>
  </si>
  <si>
    <t>- Rīgas Valsts klasiskā ģimnāzija Vaidavas ielā 6</t>
  </si>
  <si>
    <t>- Rīgas Ziemeļvalstu ģimnāzija Paula Lejiņa ielā 12</t>
  </si>
  <si>
    <t>Policija</t>
  </si>
  <si>
    <t>un brauktuves daļas līdz Emmas ielai seguma atjaunošana</t>
  </si>
  <si>
    <t>- Pils laukumā 3</t>
  </si>
  <si>
    <t>- Tēriņu ielā (ar ietvēm) no Mārupes robežas līdz Cēres ielai</t>
  </si>
  <si>
    <t>- Ropažu ielā pie ēkām Nr. 28 un Nr. 34, Teika</t>
  </si>
  <si>
    <t>- Nīcgales ielā starp ēkām Nr. 8, Nr. 12, Nr. 14 un Nr. 16, Purvciems</t>
  </si>
  <si>
    <t>- Vecmīlgrāvja 6. līnijā pie ēkām Nr. 2 un Nr. 4, Vecmīlgrāvis</t>
  </si>
  <si>
    <t>- starp Varavīksnes gatves ēkām Nr. 1 un Nr. 3, Purvciems</t>
  </si>
  <si>
    <t>- starp Ilūkstes ielu 16A un Brāļu Kaudzīšu ielas ēkām Nr. 4 un Nr. 6, Pļavnieki</t>
  </si>
  <si>
    <t>Rīgas valstspilsētas pašvaldības konsolidētā investīciju programma 2025. gadam</t>
  </si>
  <si>
    <t>Rīgas filharmonijas būvprojekta izstrāde</t>
  </si>
  <si>
    <t xml:space="preserve">Sakņu paviljona atjaunošana Rīgas Centrāltirgū </t>
  </si>
  <si>
    <t>APS0631.06</t>
  </si>
  <si>
    <t>Augstas gatavības investīciju projektu realizēšana</t>
  </si>
  <si>
    <t>Investīciju projektu realizēšana</t>
  </si>
  <si>
    <t>APS1331</t>
  </si>
  <si>
    <t>10.120</t>
  </si>
  <si>
    <t>P02-02/11.7.</t>
  </si>
  <si>
    <t>APS1317</t>
  </si>
  <si>
    <t>Ēkas atjaunošana un pielāgošana sociālo pakalpojumu</t>
  </si>
  <si>
    <t>funkciju veikšanai Burtnieku ielā 37, 2. daļa</t>
  </si>
  <si>
    <t>Uzvaras parka teritorijas II kārtas labiekārtošanas darbi</t>
  </si>
  <si>
    <t>Uzvaras bulvārī 15, 2. daļa</t>
  </si>
  <si>
    <t xml:space="preserve">Pilsētas attīstības </t>
  </si>
  <si>
    <t>APS0362.01</t>
  </si>
  <si>
    <t xml:space="preserve">Esošās situācijas analīze un scenāriju izstrāde Rīgas </t>
  </si>
  <si>
    <t>valstspilsētas sabiedriskā transporta maršrutu tīkla reformas</t>
  </si>
  <si>
    <t>rīcības plānam</t>
  </si>
  <si>
    <t xml:space="preserve">Glābšanas stacijas posteņa iegāde un uzstādīšana  </t>
  </si>
  <si>
    <t>Vakarbuļļu peldvietā</t>
  </si>
  <si>
    <t>APS0910</t>
  </si>
  <si>
    <t xml:space="preserve">Algu aprēķina funkcionalitātes pārcelšana no RDVIS </t>
  </si>
  <si>
    <t>Horizon uz ACTO ERP platformu</t>
  </si>
  <si>
    <t>APS0995.04</t>
  </si>
  <si>
    <t>P06-03/16.6.</t>
  </si>
  <si>
    <t>Finanšu departaments</t>
  </si>
  <si>
    <t>P03-06/11.6.</t>
  </si>
  <si>
    <t>01.110</t>
  </si>
  <si>
    <t>APS1166.02</t>
  </si>
  <si>
    <t>t.sk.
aizņēmums
(euro)</t>
  </si>
  <si>
    <r>
      <t xml:space="preserve">2025.gada
plāns
</t>
    </r>
    <r>
      <rPr>
        <i/>
        <sz val="11"/>
        <color rgb="FF000000"/>
        <rFont val="Times New Roman"/>
        <family val="1"/>
        <charset val="186"/>
      </rPr>
      <t>(euro)</t>
    </r>
  </si>
  <si>
    <t xml:space="preserve">
dotācija
(euro)</t>
  </si>
  <si>
    <t>Spēļu un rekreācijas laukumu attīstība apkaimēs:</t>
  </si>
  <si>
    <t xml:space="preserve">Rīgas 700 gadu jubilejas paviljona restaurācija un </t>
  </si>
  <si>
    <t>rekonstrukcija (1. posms)</t>
  </si>
  <si>
    <t>- Kurpnieku ielā b/n, Zasulauks</t>
  </si>
  <si>
    <t>Rīgas domes 2025. gada  22. janvāra</t>
  </si>
  <si>
    <t>saistošajiem noteikumiem Nr. RD-25-319-sn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</si>
</sst>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186"/>
      <scheme val="minor"/>
    </font>
    <font>
      <i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8"/>
      <color indexed="8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3"/>
      <color indexed="8"/>
      <name val="Times New Roman"/>
      <family val="1"/>
      <charset val="186"/>
    </font>
    <font>
      <i/>
      <sz val="13"/>
      <color indexed="8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i/>
      <sz val="11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8">
    <xf numFmtId="0" fontId="0" fillId="0" borderId="0" xfId="0"/>
    <xf numFmtId="1" fontId="1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/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justify"/>
    </xf>
    <xf numFmtId="0" fontId="4" fillId="0" borderId="0" xfId="0" applyFont="1"/>
    <xf numFmtId="0" fontId="5" fillId="0" borderId="0" xfId="0" applyFont="1" applyAlignment="1">
      <alignment vertical="justify" wrapText="1"/>
    </xf>
    <xf numFmtId="0" fontId="8" fillId="0" borderId="0" xfId="0" applyFont="1" applyAlignment="1">
      <alignment horizontal="left" wrapText="1" indent="1"/>
    </xf>
    <xf numFmtId="49" fontId="6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left"/>
    </xf>
    <xf numFmtId="3" fontId="6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11" fillId="0" borderId="0" xfId="0" applyFont="1" applyAlignment="1">
      <alignment horizontal="center" vertical="justify"/>
    </xf>
    <xf numFmtId="0" fontId="11" fillId="0" borderId="0" xfId="0" applyFont="1"/>
    <xf numFmtId="0" fontId="9" fillId="0" borderId="0" xfId="0" applyFont="1"/>
    <xf numFmtId="0" fontId="11" fillId="0" borderId="0" xfId="0" applyFont="1" applyAlignment="1">
      <alignment vertical="justify" wrapText="1"/>
    </xf>
    <xf numFmtId="1" fontId="11" fillId="0" borderId="0" xfId="0" applyNumberFormat="1" applyFont="1" applyAlignment="1">
      <alignment horizontal="right" vertical="justify"/>
    </xf>
    <xf numFmtId="0" fontId="8" fillId="0" borderId="0" xfId="0" applyFont="1"/>
    <xf numFmtId="0" fontId="6" fillId="0" borderId="0" xfId="0" applyFont="1" applyAlignment="1">
      <alignment horizontal="right"/>
    </xf>
    <xf numFmtId="0" fontId="14" fillId="0" borderId="0" xfId="0" applyFont="1" applyAlignment="1">
      <alignment horizontal="center" wrapText="1"/>
    </xf>
    <xf numFmtId="0" fontId="15" fillId="0" borderId="0" xfId="0" applyFont="1"/>
    <xf numFmtId="0" fontId="16" fillId="0" borderId="0" xfId="0" applyFont="1"/>
    <xf numFmtId="1" fontId="17" fillId="0" borderId="0" xfId="0" applyNumberFormat="1" applyFont="1" applyAlignment="1">
      <alignment horizontal="center" wrapText="1"/>
    </xf>
    <xf numFmtId="0" fontId="14" fillId="0" borderId="0" xfId="0" applyFont="1"/>
    <xf numFmtId="0" fontId="6" fillId="0" borderId="0" xfId="0" applyFont="1"/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Fill="1" applyBorder="1"/>
    <xf numFmtId="49" fontId="6" fillId="0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19" fillId="0" borderId="0" xfId="0" applyFont="1"/>
    <xf numFmtId="3" fontId="7" fillId="0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18" fillId="0" borderId="0" xfId="0" applyNumberFormat="1" applyFont="1" applyAlignment="1">
      <alignment horizontal="right"/>
    </xf>
    <xf numFmtId="0" fontId="10" fillId="0" borderId="0" xfId="0" applyFont="1"/>
    <xf numFmtId="49" fontId="15" fillId="0" borderId="0" xfId="0" applyNumberFormat="1" applyFont="1" applyBorder="1" applyAlignment="1">
      <alignment horizontal="center" wrapText="1"/>
    </xf>
    <xf numFmtId="0" fontId="16" fillId="0" borderId="0" xfId="0" applyFont="1" applyBorder="1"/>
    <xf numFmtId="0" fontId="19" fillId="0" borderId="0" xfId="0" applyFont="1" applyAlignment="1">
      <alignment vertical="justify" wrapText="1"/>
    </xf>
    <xf numFmtId="1" fontId="19" fillId="0" borderId="0" xfId="0" applyNumberFormat="1" applyFont="1" applyAlignment="1">
      <alignment horizontal="right" vertical="justify"/>
    </xf>
    <xf numFmtId="0" fontId="19" fillId="0" borderId="0" xfId="0" applyFont="1" applyAlignment="1">
      <alignment horizontal="center" vertical="justify"/>
    </xf>
    <xf numFmtId="1" fontId="20" fillId="0" borderId="0" xfId="0" applyNumberFormat="1" applyFont="1" applyAlignment="1">
      <alignment horizontal="right" vertical="justify"/>
    </xf>
    <xf numFmtId="3" fontId="21" fillId="0" borderId="0" xfId="0" applyNumberFormat="1" applyFont="1" applyAlignment="1">
      <alignment horizontal="right"/>
    </xf>
    <xf numFmtId="0" fontId="6" fillId="0" borderId="0" xfId="1" applyFont="1" applyFill="1" applyAlignment="1">
      <alignment vertical="top" wrapText="1"/>
    </xf>
    <xf numFmtId="1" fontId="15" fillId="0" borderId="0" xfId="0" applyNumberFormat="1" applyFont="1" applyBorder="1" applyAlignment="1">
      <alignment horizontal="right"/>
    </xf>
    <xf numFmtId="1" fontId="1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3" fontId="11" fillId="0" borderId="0" xfId="0" applyNumberFormat="1" applyFont="1"/>
    <xf numFmtId="3" fontId="6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wrapText="1"/>
    </xf>
    <xf numFmtId="0" fontId="11" fillId="0" borderId="0" xfId="0" applyFont="1" applyAlignment="1">
      <alignment vertical="justify"/>
    </xf>
    <xf numFmtId="2" fontId="5" fillId="0" borderId="0" xfId="0" applyNumberFormat="1" applyFont="1" applyAlignment="1">
      <alignment horizontal="right"/>
    </xf>
    <xf numFmtId="0" fontId="12" fillId="0" borderId="0" xfId="0" applyFont="1"/>
    <xf numFmtId="0" fontId="9" fillId="0" borderId="0" xfId="0" applyFont="1" applyFill="1" applyAlignment="1">
      <alignment horizontal="left" wrapText="1" inden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/>
    <xf numFmtId="1" fontId="6" fillId="0" borderId="0" xfId="0" applyNumberFormat="1" applyFont="1" applyAlignment="1">
      <alignment horizontal="left"/>
    </xf>
    <xf numFmtId="49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8" fillId="0" borderId="0" xfId="0" applyFont="1" applyFill="1"/>
    <xf numFmtId="49" fontId="7" fillId="0" borderId="0" xfId="0" applyNumberFormat="1" applyFont="1" applyBorder="1" applyAlignment="1">
      <alignment horizontal="center" wrapText="1"/>
    </xf>
    <xf numFmtId="0" fontId="14" fillId="0" borderId="0" xfId="0" applyFont="1" applyFill="1"/>
    <xf numFmtId="49" fontId="10" fillId="0" borderId="0" xfId="0" applyNumberFormat="1" applyFont="1" applyFill="1" applyAlignment="1">
      <alignment horizontal="center"/>
    </xf>
    <xf numFmtId="0" fontId="8" fillId="0" borderId="1" xfId="0" applyFont="1" applyFill="1" applyBorder="1"/>
    <xf numFmtId="0" fontId="8" fillId="0" borderId="3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6" fillId="0" borderId="0" xfId="0" applyFont="1" applyFill="1" applyAlignment="1">
      <alignment vertical="center" wrapText="1"/>
    </xf>
    <xf numFmtId="1" fontId="6" fillId="0" borderId="0" xfId="0" applyNumberFormat="1" applyFont="1" applyFill="1" applyAlignment="1">
      <alignment horizontal="left"/>
    </xf>
    <xf numFmtId="1" fontId="16" fillId="0" borderId="0" xfId="0" applyNumberFormat="1" applyFont="1" applyFill="1" applyBorder="1" applyAlignment="1">
      <alignment horizontal="right"/>
    </xf>
    <xf numFmtId="1" fontId="15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vertical="top" wrapText="1"/>
    </xf>
    <xf numFmtId="1" fontId="6" fillId="0" borderId="0" xfId="0" applyNumberFormat="1" applyFont="1" applyFill="1" applyBorder="1" applyAlignment="1">
      <alignment horizontal="right"/>
    </xf>
    <xf numFmtId="0" fontId="19" fillId="0" borderId="0" xfId="0" applyFont="1" applyFill="1"/>
    <xf numFmtId="0" fontId="11" fillId="0" borderId="0" xfId="0" applyFont="1" applyFill="1"/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4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Alignment="1">
      <alignment horizontal="center" vertical="justify"/>
    </xf>
    <xf numFmtId="0" fontId="23" fillId="0" borderId="0" xfId="0" applyFont="1" applyAlignment="1">
      <alignment vertical="justify" wrapText="1"/>
    </xf>
    <xf numFmtId="1" fontId="22" fillId="0" borderId="0" xfId="0" applyNumberFormat="1" applyFont="1" applyAlignment="1">
      <alignment horizontal="right" vertical="justify"/>
    </xf>
    <xf numFmtId="0" fontId="22" fillId="0" borderId="0" xfId="0" applyFont="1" applyAlignment="1">
      <alignment horizontal="center"/>
    </xf>
    <xf numFmtId="0" fontId="22" fillId="0" borderId="0" xfId="0" applyFont="1"/>
    <xf numFmtId="0" fontId="9" fillId="0" borderId="0" xfId="0" applyFont="1" applyFill="1" applyAlignment="1">
      <alignment horizontal="center" wrapText="1"/>
    </xf>
    <xf numFmtId="3" fontId="12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center" wrapText="1"/>
    </xf>
    <xf numFmtId="0" fontId="7" fillId="0" borderId="0" xfId="0" quotePrefix="1" applyFont="1" applyFill="1" applyAlignment="1">
      <alignment horizontal="left" vertical="center" wrapText="1"/>
    </xf>
    <xf numFmtId="0" fontId="12" fillId="0" borderId="0" xfId="0" quotePrefix="1" applyFont="1" applyFill="1"/>
    <xf numFmtId="0" fontId="12" fillId="0" borderId="0" xfId="0" quotePrefix="1" applyFont="1"/>
    <xf numFmtId="0" fontId="7" fillId="0" borderId="0" xfId="0" quotePrefix="1" applyFont="1" applyFill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justify"/>
    </xf>
    <xf numFmtId="0" fontId="7" fillId="0" borderId="0" xfId="0" applyFont="1"/>
    <xf numFmtId="0" fontId="7" fillId="0" borderId="0" xfId="0" quotePrefix="1" applyFont="1" applyAlignment="1">
      <alignment vertical="center" wrapText="1"/>
    </xf>
    <xf numFmtId="0" fontId="7" fillId="0" borderId="0" xfId="0" quotePrefix="1" applyFont="1" applyAlignment="1">
      <alignment vertical="center"/>
    </xf>
    <xf numFmtId="0" fontId="7" fillId="0" borderId="0" xfId="0" quotePrefix="1" applyFont="1" applyAlignment="1">
      <alignment vertical="top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15" fillId="0" borderId="0" xfId="0" applyFont="1" applyFill="1"/>
    <xf numFmtId="1" fontId="7" fillId="0" borderId="0" xfId="0" quotePrefix="1" applyNumberFormat="1" applyFont="1" applyAlignment="1">
      <alignment horizontal="left"/>
    </xf>
    <xf numFmtId="0" fontId="6" fillId="0" borderId="0" xfId="0" quotePrefix="1" applyFont="1" applyFill="1" applyAlignment="1">
      <alignment vertical="center"/>
    </xf>
    <xf numFmtId="0" fontId="12" fillId="0" borderId="0" xfId="0" quotePrefix="1" applyFont="1" applyFill="1" applyBorder="1"/>
    <xf numFmtId="1" fontId="6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8" fillId="0" borderId="0" xfId="0" quotePrefix="1" applyFont="1" applyFill="1"/>
    <xf numFmtId="0" fontId="21" fillId="0" borderId="0" xfId="0" applyFont="1"/>
    <xf numFmtId="3" fontId="21" fillId="0" borderId="0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right"/>
    </xf>
    <xf numFmtId="0" fontId="25" fillId="0" borderId="0" xfId="0" quotePrefix="1" applyFont="1" applyFill="1"/>
    <xf numFmtId="3" fontId="21" fillId="0" borderId="0" xfId="0" applyNumberFormat="1" applyFont="1" applyFill="1" applyAlignment="1">
      <alignment horizontal="right"/>
    </xf>
    <xf numFmtId="0" fontId="8" fillId="0" borderId="0" xfId="0" applyFont="1" applyAlignment="1">
      <alignment horizontal="center" wrapText="1"/>
    </xf>
    <xf numFmtId="49" fontId="6" fillId="0" borderId="0" xfId="0" applyNumberFormat="1" applyFont="1" applyAlignment="1">
      <alignment horizontal="center" wrapText="1"/>
    </xf>
    <xf numFmtId="49" fontId="10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 vertical="justify"/>
    </xf>
    <xf numFmtId="0" fontId="9" fillId="0" borderId="0" xfId="0" applyFont="1" applyFill="1" applyBorder="1" applyAlignment="1">
      <alignment horizontal="left" wrapText="1" indent="1"/>
    </xf>
    <xf numFmtId="0" fontId="14" fillId="0" borderId="0" xfId="0" applyFont="1" applyBorder="1"/>
    <xf numFmtId="1" fontId="8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left" wrapText="1" indent="1"/>
    </xf>
    <xf numFmtId="1" fontId="1" fillId="0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top"/>
    </xf>
    <xf numFmtId="1" fontId="1" fillId="0" borderId="0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</cellXfs>
  <cellStyles count="3">
    <cellStyle name="Parasts" xfId="0" builtinId="0"/>
    <cellStyle name="Parasts 2" xfId="1" xr:uid="{00000000-0005-0000-0000-000006000000}"/>
    <cellStyle name="Parasts 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2"/>
  <sheetViews>
    <sheetView tabSelected="1" workbookViewId="0">
      <selection activeCell="I6" sqref="I6"/>
    </sheetView>
  </sheetViews>
  <sheetFormatPr defaultColWidth="8.85546875" defaultRowHeight="15.75" x14ac:dyDescent="0.25"/>
  <cols>
    <col min="1" max="1" width="14" style="86" customWidth="1"/>
    <col min="2" max="2" width="11.42578125" style="86" customWidth="1"/>
    <col min="3" max="3" width="8.85546875" style="22" customWidth="1"/>
    <col min="4" max="4" width="51" style="25" customWidth="1"/>
    <col min="5" max="5" width="12.42578125" style="26" bestFit="1" customWidth="1"/>
    <col min="6" max="6" width="13" style="26" bestFit="1" customWidth="1"/>
    <col min="7" max="7" width="11.85546875" style="26" bestFit="1" customWidth="1"/>
    <col min="8" max="8" width="22.42578125" style="23" customWidth="1"/>
    <col min="9" max="244" width="9.140625" style="23" customWidth="1"/>
    <col min="245" max="245" width="8.85546875" style="23" bestFit="1"/>
    <col min="246" max="16384" width="8.85546875" style="23"/>
  </cols>
  <sheetData>
    <row r="1" spans="1:18" s="41" customFormat="1" ht="15" x14ac:dyDescent="0.25">
      <c r="A1" s="85"/>
      <c r="B1" s="85"/>
      <c r="C1" s="52"/>
      <c r="D1" s="50"/>
      <c r="E1" s="51"/>
      <c r="F1" s="53"/>
      <c r="G1" s="53"/>
      <c r="H1" s="28" t="s">
        <v>16</v>
      </c>
    </row>
    <row r="2" spans="1:18" s="41" customFormat="1" ht="15" x14ac:dyDescent="0.25">
      <c r="A2" s="85"/>
      <c r="B2" s="85"/>
      <c r="C2" s="52"/>
      <c r="D2" s="50"/>
      <c r="E2" s="51"/>
      <c r="F2" s="53"/>
      <c r="G2" s="53"/>
      <c r="H2" s="28" t="s">
        <v>245</v>
      </c>
    </row>
    <row r="3" spans="1:18" s="41" customFormat="1" ht="15" x14ac:dyDescent="0.25">
      <c r="A3" s="85"/>
      <c r="B3" s="85"/>
      <c r="C3" s="52"/>
      <c r="D3" s="50"/>
      <c r="E3" s="51"/>
      <c r="F3" s="53"/>
      <c r="G3" s="53"/>
      <c r="H3" s="28" t="s">
        <v>246</v>
      </c>
    </row>
    <row r="4" spans="1:18" s="41" customFormat="1" ht="15" x14ac:dyDescent="0.25">
      <c r="A4" s="85"/>
      <c r="B4" s="85"/>
      <c r="C4" s="52"/>
      <c r="D4" s="50"/>
      <c r="E4" s="51"/>
      <c r="F4" s="53"/>
      <c r="G4" s="53"/>
      <c r="H4" s="28"/>
    </row>
    <row r="5" spans="1:18" s="41" customFormat="1" ht="15" x14ac:dyDescent="0.25">
      <c r="A5" s="85"/>
      <c r="B5" s="85"/>
      <c r="C5" s="52"/>
      <c r="D5" s="50"/>
      <c r="E5" s="51"/>
      <c r="F5" s="53"/>
      <c r="G5" s="53"/>
      <c r="H5" s="28"/>
    </row>
    <row r="6" spans="1:18" ht="20.25" customHeight="1" x14ac:dyDescent="0.25">
      <c r="A6" s="14" t="s">
        <v>208</v>
      </c>
      <c r="B6" s="14"/>
      <c r="C6" s="14"/>
      <c r="D6" s="14"/>
      <c r="E6" s="14"/>
      <c r="F6" s="14"/>
      <c r="G6" s="14"/>
      <c r="H6" s="14"/>
    </row>
    <row r="7" spans="1:18" x14ac:dyDescent="0.25">
      <c r="C7" s="63"/>
      <c r="H7" s="64"/>
    </row>
    <row r="8" spans="1:18" s="27" customFormat="1" ht="18" customHeight="1" x14ac:dyDescent="0.25">
      <c r="A8" s="76"/>
      <c r="B8" s="87"/>
      <c r="C8" s="38" t="s">
        <v>0</v>
      </c>
      <c r="D8" s="13" t="s">
        <v>1</v>
      </c>
      <c r="E8" s="4" t="s">
        <v>239</v>
      </c>
      <c r="F8" s="7" t="s">
        <v>238</v>
      </c>
      <c r="G8" s="1" t="s">
        <v>240</v>
      </c>
      <c r="H8" s="10" t="s">
        <v>20</v>
      </c>
    </row>
    <row r="9" spans="1:18" s="27" customFormat="1" ht="15" x14ac:dyDescent="0.25">
      <c r="A9" s="77" t="s">
        <v>51</v>
      </c>
      <c r="B9" s="88" t="s">
        <v>17</v>
      </c>
      <c r="C9" s="39" t="s">
        <v>2</v>
      </c>
      <c r="D9" s="12"/>
      <c r="E9" s="3"/>
      <c r="F9" s="6"/>
      <c r="G9" s="146"/>
      <c r="H9" s="9"/>
    </row>
    <row r="10" spans="1:18" s="27" customFormat="1" ht="15" x14ac:dyDescent="0.25">
      <c r="A10" s="77" t="s">
        <v>50</v>
      </c>
      <c r="B10" s="88" t="s">
        <v>18</v>
      </c>
      <c r="C10" s="39" t="s">
        <v>11</v>
      </c>
      <c r="D10" s="12"/>
      <c r="E10" s="3"/>
      <c r="F10" s="6"/>
      <c r="G10" s="146"/>
      <c r="H10" s="9"/>
    </row>
    <row r="11" spans="1:18" s="27" customFormat="1" ht="15" x14ac:dyDescent="0.25">
      <c r="A11" s="78"/>
      <c r="B11" s="89"/>
      <c r="C11" s="40" t="s">
        <v>12</v>
      </c>
      <c r="D11" s="11"/>
      <c r="E11" s="2"/>
      <c r="F11" s="5"/>
      <c r="G11" s="147"/>
      <c r="H11" s="8"/>
    </row>
    <row r="12" spans="1:18" s="33" customFormat="1" ht="15" customHeight="1" x14ac:dyDescent="0.2">
      <c r="A12" s="74"/>
      <c r="B12" s="74"/>
      <c r="C12" s="29"/>
      <c r="D12" s="30"/>
      <c r="E12" s="30"/>
      <c r="F12" s="31"/>
      <c r="G12" s="32"/>
    </row>
    <row r="13" spans="1:18" s="66" customFormat="1" ht="15" x14ac:dyDescent="0.25">
      <c r="A13" s="90" t="s">
        <v>233</v>
      </c>
      <c r="B13" s="119" t="s">
        <v>232</v>
      </c>
      <c r="C13" s="37" t="s">
        <v>236</v>
      </c>
      <c r="D13" s="19" t="s">
        <v>230</v>
      </c>
      <c r="E13" s="20">
        <f>F13+G13</f>
        <v>1600000</v>
      </c>
      <c r="F13" s="42"/>
      <c r="G13" s="42">
        <v>1600000</v>
      </c>
      <c r="H13" s="21" t="s">
        <v>234</v>
      </c>
    </row>
    <row r="14" spans="1:18" s="66" customFormat="1" ht="15" x14ac:dyDescent="0.25">
      <c r="A14" s="91"/>
      <c r="C14" s="37"/>
      <c r="D14" s="19" t="s">
        <v>231</v>
      </c>
      <c r="E14" s="20"/>
      <c r="F14" s="42"/>
      <c r="G14" s="42"/>
      <c r="H14" s="21"/>
      <c r="L14" s="136"/>
      <c r="M14" s="136"/>
      <c r="N14" s="136"/>
      <c r="O14" s="136"/>
      <c r="P14" s="136"/>
      <c r="Q14" s="136"/>
      <c r="R14" s="136"/>
    </row>
    <row r="15" spans="1:18" s="33" customFormat="1" ht="15" customHeight="1" x14ac:dyDescent="0.25">
      <c r="A15" s="90" t="s">
        <v>63</v>
      </c>
      <c r="B15" s="67" t="s">
        <v>34</v>
      </c>
      <c r="C15" s="70" t="s">
        <v>29</v>
      </c>
      <c r="D15" s="80" t="s">
        <v>35</v>
      </c>
      <c r="E15" s="20">
        <f>F15+G15</f>
        <v>144639</v>
      </c>
      <c r="F15" s="44"/>
      <c r="G15" s="45">
        <v>144639</v>
      </c>
      <c r="H15" s="34" t="s">
        <v>27</v>
      </c>
      <c r="L15" s="137"/>
      <c r="M15" s="137"/>
      <c r="N15" s="138"/>
      <c r="O15" s="137"/>
      <c r="P15" s="139"/>
      <c r="Q15" s="137"/>
      <c r="R15" s="137"/>
    </row>
    <row r="16" spans="1:18" s="17" customFormat="1" ht="15" x14ac:dyDescent="0.25">
      <c r="A16" s="90" t="s">
        <v>66</v>
      </c>
      <c r="B16" s="104" t="s">
        <v>186</v>
      </c>
      <c r="C16" s="18" t="s">
        <v>3</v>
      </c>
      <c r="D16" s="34" t="s">
        <v>105</v>
      </c>
      <c r="E16" s="61">
        <f>F16+G16</f>
        <v>684474</v>
      </c>
      <c r="F16" s="42">
        <v>581802</v>
      </c>
      <c r="G16" s="42">
        <v>102672</v>
      </c>
      <c r="H16" s="34" t="s">
        <v>199</v>
      </c>
      <c r="L16" s="140"/>
      <c r="M16" s="140"/>
      <c r="N16" s="138"/>
      <c r="O16" s="140"/>
      <c r="P16" s="141"/>
      <c r="Q16" s="140"/>
      <c r="R16" s="140"/>
    </row>
    <row r="17" spans="1:18" s="17" customFormat="1" ht="15" x14ac:dyDescent="0.25">
      <c r="A17" s="90"/>
      <c r="B17" s="90"/>
      <c r="C17" s="18"/>
      <c r="D17" s="34" t="s">
        <v>106</v>
      </c>
      <c r="E17" s="61"/>
      <c r="F17" s="42"/>
      <c r="G17" s="42"/>
      <c r="H17" s="34"/>
      <c r="L17" s="140"/>
      <c r="M17" s="140"/>
      <c r="N17" s="142"/>
      <c r="O17" s="140"/>
      <c r="P17" s="141"/>
      <c r="Q17" s="140"/>
      <c r="R17" s="140"/>
    </row>
    <row r="18" spans="1:18" s="17" customFormat="1" ht="15" x14ac:dyDescent="0.25">
      <c r="A18" s="90" t="s">
        <v>66</v>
      </c>
      <c r="B18" s="104" t="s">
        <v>109</v>
      </c>
      <c r="C18" s="18" t="s">
        <v>3</v>
      </c>
      <c r="D18" s="112" t="s">
        <v>110</v>
      </c>
      <c r="E18" s="61">
        <f>F18+G18</f>
        <v>5879518</v>
      </c>
      <c r="F18" s="42">
        <v>4997590</v>
      </c>
      <c r="G18" s="42">
        <v>881928</v>
      </c>
      <c r="H18" s="34" t="s">
        <v>5</v>
      </c>
      <c r="L18" s="140"/>
      <c r="M18" s="140"/>
      <c r="N18" s="140"/>
      <c r="O18" s="140"/>
      <c r="P18" s="142"/>
      <c r="Q18" s="140"/>
      <c r="R18" s="140"/>
    </row>
    <row r="19" spans="1:18" s="17" customFormat="1" ht="15" x14ac:dyDescent="0.25">
      <c r="A19" s="90"/>
      <c r="B19" s="90"/>
      <c r="C19" s="18"/>
      <c r="D19" s="27" t="s">
        <v>111</v>
      </c>
      <c r="E19" s="61"/>
      <c r="F19" s="42"/>
      <c r="G19" s="42"/>
      <c r="H19" s="34"/>
      <c r="L19" s="140"/>
      <c r="M19" s="140"/>
      <c r="N19" s="140"/>
      <c r="O19" s="140"/>
      <c r="P19" s="140"/>
      <c r="Q19" s="140"/>
      <c r="R19" s="140"/>
    </row>
    <row r="20" spans="1:18" s="33" customFormat="1" ht="15" customHeight="1" x14ac:dyDescent="0.25">
      <c r="A20" s="90" t="s">
        <v>60</v>
      </c>
      <c r="B20" s="104" t="s">
        <v>74</v>
      </c>
      <c r="C20" s="18" t="s">
        <v>4</v>
      </c>
      <c r="D20" s="27" t="s">
        <v>75</v>
      </c>
      <c r="E20" s="61">
        <f>F20+G20</f>
        <v>1117698</v>
      </c>
      <c r="F20" s="31"/>
      <c r="G20" s="105">
        <v>1117698</v>
      </c>
      <c r="H20" s="62" t="s">
        <v>41</v>
      </c>
      <c r="L20" s="137"/>
      <c r="M20" s="137"/>
      <c r="N20" s="137"/>
      <c r="O20" s="137"/>
      <c r="P20" s="137"/>
      <c r="Q20" s="137"/>
      <c r="R20" s="137"/>
    </row>
    <row r="21" spans="1:18" s="33" customFormat="1" ht="15" customHeight="1" x14ac:dyDescent="0.25">
      <c r="A21" s="74"/>
      <c r="B21" s="74"/>
      <c r="C21" s="29"/>
      <c r="D21" s="27" t="s">
        <v>76</v>
      </c>
      <c r="E21" s="30"/>
      <c r="F21" s="31"/>
      <c r="G21" s="32"/>
      <c r="H21" s="62" t="s">
        <v>28</v>
      </c>
      <c r="L21" s="137"/>
      <c r="M21" s="137"/>
      <c r="N21" s="137"/>
      <c r="O21" s="137"/>
      <c r="P21" s="137"/>
      <c r="Q21" s="137"/>
      <c r="R21" s="137"/>
    </row>
    <row r="22" spans="1:18" s="33" customFormat="1" ht="15" customHeight="1" x14ac:dyDescent="0.25">
      <c r="A22" s="90" t="s">
        <v>58</v>
      </c>
      <c r="B22" s="92" t="s">
        <v>107</v>
      </c>
      <c r="C22" s="18" t="s">
        <v>4</v>
      </c>
      <c r="D22" s="71" t="s">
        <v>108</v>
      </c>
      <c r="E22" s="20">
        <f>F22+G22</f>
        <v>98662</v>
      </c>
      <c r="F22" s="44">
        <v>94906</v>
      </c>
      <c r="G22" s="45">
        <v>3756</v>
      </c>
      <c r="H22" s="62" t="s">
        <v>41</v>
      </c>
      <c r="L22" s="137"/>
      <c r="M22" s="137"/>
      <c r="N22" s="137"/>
      <c r="O22" s="137"/>
      <c r="P22" s="137"/>
      <c r="Q22" s="137"/>
      <c r="R22" s="137"/>
    </row>
    <row r="23" spans="1:18" s="33" customFormat="1" ht="15" customHeight="1" x14ac:dyDescent="0.25">
      <c r="A23" s="97"/>
      <c r="B23" s="74"/>
      <c r="C23" s="35"/>
      <c r="D23" s="34"/>
      <c r="E23" s="84"/>
      <c r="F23" s="44"/>
      <c r="G23" s="45"/>
      <c r="H23" s="62" t="s">
        <v>28</v>
      </c>
      <c r="L23" s="137"/>
      <c r="M23" s="137"/>
      <c r="N23" s="143"/>
      <c r="O23" s="137"/>
      <c r="P23" s="137"/>
      <c r="Q23" s="137"/>
      <c r="R23" s="137"/>
    </row>
    <row r="24" spans="1:18" s="33" customFormat="1" ht="15" customHeight="1" x14ac:dyDescent="0.25">
      <c r="A24" s="90" t="s">
        <v>58</v>
      </c>
      <c r="B24" s="92" t="s">
        <v>25</v>
      </c>
      <c r="C24" s="18" t="s">
        <v>4</v>
      </c>
      <c r="D24" s="21" t="s">
        <v>23</v>
      </c>
      <c r="E24" s="20">
        <f>F24+G24</f>
        <v>47895</v>
      </c>
      <c r="F24" s="44"/>
      <c r="G24" s="45">
        <v>47895</v>
      </c>
      <c r="H24" s="62" t="s">
        <v>41</v>
      </c>
      <c r="L24" s="137"/>
      <c r="M24" s="137"/>
      <c r="N24" s="143"/>
      <c r="O24" s="137"/>
      <c r="P24" s="137"/>
      <c r="Q24" s="137"/>
      <c r="R24" s="137"/>
    </row>
    <row r="25" spans="1:18" s="33" customFormat="1" ht="15" customHeight="1" x14ac:dyDescent="0.25">
      <c r="A25" s="97"/>
      <c r="B25" s="74"/>
      <c r="C25" s="35"/>
      <c r="D25" s="34" t="s">
        <v>24</v>
      </c>
      <c r="E25" s="84"/>
      <c r="F25" s="44"/>
      <c r="G25" s="45"/>
      <c r="H25" s="62" t="s">
        <v>28</v>
      </c>
      <c r="L25" s="137"/>
      <c r="M25" s="137"/>
      <c r="N25" s="137"/>
      <c r="O25" s="137"/>
      <c r="P25" s="137"/>
      <c r="Q25" s="137"/>
      <c r="R25" s="137"/>
    </row>
    <row r="26" spans="1:18" s="33" customFormat="1" ht="15" customHeight="1" x14ac:dyDescent="0.25">
      <c r="A26" s="90" t="s">
        <v>68</v>
      </c>
      <c r="B26" s="95" t="s">
        <v>57</v>
      </c>
      <c r="C26" s="37" t="s">
        <v>4</v>
      </c>
      <c r="D26" s="36" t="s">
        <v>55</v>
      </c>
      <c r="E26" s="20">
        <f>F26+G26</f>
        <v>39182627</v>
      </c>
      <c r="F26" s="45">
        <v>39182627</v>
      </c>
      <c r="G26" s="81"/>
      <c r="H26" s="62" t="s">
        <v>41</v>
      </c>
      <c r="L26" s="137"/>
      <c r="M26" s="137"/>
      <c r="N26" s="137"/>
      <c r="O26" s="137"/>
      <c r="P26" s="137"/>
      <c r="Q26" s="137"/>
      <c r="R26" s="137"/>
    </row>
    <row r="27" spans="1:18" s="33" customFormat="1" ht="15" customHeight="1" x14ac:dyDescent="0.25">
      <c r="A27" s="97"/>
      <c r="B27" s="74"/>
      <c r="C27" s="48"/>
      <c r="D27" s="36" t="s">
        <v>56</v>
      </c>
      <c r="E27" s="82"/>
      <c r="F27" s="81"/>
      <c r="G27" s="81"/>
      <c r="H27" s="62" t="s">
        <v>28</v>
      </c>
    </row>
    <row r="28" spans="1:18" s="33" customFormat="1" ht="15" customHeight="1" x14ac:dyDescent="0.25">
      <c r="A28" s="90" t="s">
        <v>68</v>
      </c>
      <c r="B28" s="18" t="s">
        <v>112</v>
      </c>
      <c r="C28" s="37" t="s">
        <v>4</v>
      </c>
      <c r="D28" s="71" t="s">
        <v>113</v>
      </c>
      <c r="E28" s="61">
        <f>F28+G28</f>
        <v>13013982</v>
      </c>
      <c r="F28" s="43">
        <v>11061884</v>
      </c>
      <c r="G28" s="42">
        <v>1952098</v>
      </c>
      <c r="H28" s="62" t="s">
        <v>41</v>
      </c>
    </row>
    <row r="29" spans="1:18" s="33" customFormat="1" ht="15" customHeight="1" x14ac:dyDescent="0.25">
      <c r="A29" s="97"/>
      <c r="B29" s="74"/>
      <c r="C29" s="48"/>
      <c r="D29" s="36"/>
      <c r="E29" s="82"/>
      <c r="F29" s="81"/>
      <c r="G29" s="81"/>
      <c r="H29" s="62" t="s">
        <v>28</v>
      </c>
    </row>
    <row r="30" spans="1:18" s="33" customFormat="1" ht="15" customHeight="1" x14ac:dyDescent="0.25">
      <c r="A30" s="118" t="s">
        <v>58</v>
      </c>
      <c r="B30" s="92" t="s">
        <v>119</v>
      </c>
      <c r="C30" s="18" t="s">
        <v>4</v>
      </c>
      <c r="D30" s="111" t="s">
        <v>120</v>
      </c>
      <c r="E30" s="20">
        <f>F30+G30</f>
        <v>427841</v>
      </c>
      <c r="F30" s="44">
        <v>363664</v>
      </c>
      <c r="G30" s="45">
        <v>64177</v>
      </c>
      <c r="H30" s="62" t="s">
        <v>41</v>
      </c>
    </row>
    <row r="31" spans="1:18" s="33" customFormat="1" ht="15" customHeight="1" x14ac:dyDescent="0.25">
      <c r="A31" s="119"/>
      <c r="B31" s="120"/>
      <c r="C31" s="35"/>
      <c r="D31" s="34"/>
      <c r="E31" s="84"/>
      <c r="F31" s="44"/>
      <c r="G31" s="45"/>
      <c r="H31" s="62" t="s">
        <v>28</v>
      </c>
    </row>
    <row r="32" spans="1:18" s="33" customFormat="1" ht="15" customHeight="1" x14ac:dyDescent="0.25">
      <c r="A32" s="118" t="s">
        <v>58</v>
      </c>
      <c r="B32" s="92" t="s">
        <v>116</v>
      </c>
      <c r="C32" s="18" t="s">
        <v>4</v>
      </c>
      <c r="D32" s="112" t="s">
        <v>117</v>
      </c>
      <c r="E32" s="20">
        <f>F32+G32</f>
        <v>33929</v>
      </c>
      <c r="F32" s="44">
        <v>28839</v>
      </c>
      <c r="G32" s="45">
        <v>5090</v>
      </c>
      <c r="H32" s="62" t="s">
        <v>41</v>
      </c>
    </row>
    <row r="33" spans="1:8" s="33" customFormat="1" ht="15" customHeight="1" x14ac:dyDescent="0.25">
      <c r="A33" s="119"/>
      <c r="B33" s="120"/>
      <c r="C33" s="35"/>
      <c r="D33" s="34" t="s">
        <v>118</v>
      </c>
      <c r="E33" s="84"/>
      <c r="F33" s="44"/>
      <c r="G33" s="45"/>
      <c r="H33" s="62" t="s">
        <v>28</v>
      </c>
    </row>
    <row r="34" spans="1:8" s="33" customFormat="1" ht="15" customHeight="1" x14ac:dyDescent="0.25">
      <c r="A34" s="118" t="s">
        <v>58</v>
      </c>
      <c r="B34" s="92" t="s">
        <v>124</v>
      </c>
      <c r="C34" s="18" t="s">
        <v>4</v>
      </c>
      <c r="D34" s="71" t="s">
        <v>152</v>
      </c>
      <c r="E34" s="20">
        <f>F34+G34</f>
        <v>2183</v>
      </c>
      <c r="F34" s="44">
        <v>1855</v>
      </c>
      <c r="G34" s="45">
        <v>328</v>
      </c>
      <c r="H34" s="62" t="s">
        <v>41</v>
      </c>
    </row>
    <row r="35" spans="1:8" s="33" customFormat="1" ht="15" customHeight="1" x14ac:dyDescent="0.25">
      <c r="A35" s="119"/>
      <c r="B35" s="120"/>
      <c r="C35" s="35"/>
      <c r="D35" s="71" t="s">
        <v>153</v>
      </c>
      <c r="E35" s="84"/>
      <c r="F35" s="44"/>
      <c r="G35" s="45"/>
      <c r="H35" s="62" t="s">
        <v>28</v>
      </c>
    </row>
    <row r="36" spans="1:8" s="33" customFormat="1" ht="15" customHeight="1" x14ac:dyDescent="0.25">
      <c r="A36" s="118" t="s">
        <v>58</v>
      </c>
      <c r="B36" s="92" t="s">
        <v>125</v>
      </c>
      <c r="C36" s="18" t="s">
        <v>4</v>
      </c>
      <c r="D36" s="71" t="s">
        <v>126</v>
      </c>
      <c r="E36" s="20">
        <f>F36+G36</f>
        <v>30930</v>
      </c>
      <c r="F36" s="44">
        <v>26291</v>
      </c>
      <c r="G36" s="45">
        <v>4639</v>
      </c>
      <c r="H36" s="62" t="s">
        <v>41</v>
      </c>
    </row>
    <row r="37" spans="1:8" s="33" customFormat="1" ht="15" customHeight="1" x14ac:dyDescent="0.25">
      <c r="A37" s="119"/>
      <c r="B37" s="120"/>
      <c r="C37" s="35"/>
      <c r="D37" s="71" t="s">
        <v>127</v>
      </c>
      <c r="E37" s="84"/>
      <c r="F37" s="44"/>
      <c r="G37" s="45"/>
      <c r="H37" s="62" t="s">
        <v>28</v>
      </c>
    </row>
    <row r="38" spans="1:8" s="33" customFormat="1" ht="15" customHeight="1" x14ac:dyDescent="0.25">
      <c r="A38" s="118" t="s">
        <v>58</v>
      </c>
      <c r="B38" s="92" t="s">
        <v>149</v>
      </c>
      <c r="C38" s="18" t="s">
        <v>4</v>
      </c>
      <c r="D38" s="112" t="s">
        <v>150</v>
      </c>
      <c r="E38" s="20">
        <f>F38+G38</f>
        <v>160167</v>
      </c>
      <c r="F38" s="44">
        <v>136142</v>
      </c>
      <c r="G38" s="45">
        <v>24025</v>
      </c>
      <c r="H38" s="62" t="s">
        <v>41</v>
      </c>
    </row>
    <row r="39" spans="1:8" s="33" customFormat="1" ht="15" customHeight="1" x14ac:dyDescent="0.25">
      <c r="A39" s="119"/>
      <c r="B39" s="120"/>
      <c r="C39" s="35"/>
      <c r="D39" s="71" t="s">
        <v>151</v>
      </c>
      <c r="E39" s="84"/>
      <c r="F39" s="44"/>
      <c r="G39" s="45"/>
      <c r="H39" s="62" t="s">
        <v>28</v>
      </c>
    </row>
    <row r="40" spans="1:8" s="33" customFormat="1" ht="15" customHeight="1" x14ac:dyDescent="0.25">
      <c r="A40" s="118" t="s">
        <v>58</v>
      </c>
      <c r="B40" s="92" t="s">
        <v>157</v>
      </c>
      <c r="C40" s="18" t="s">
        <v>4</v>
      </c>
      <c r="D40" s="71" t="s">
        <v>158</v>
      </c>
      <c r="E40" s="20">
        <f>F40+G40</f>
        <v>17710</v>
      </c>
      <c r="F40" s="44">
        <v>15054</v>
      </c>
      <c r="G40" s="45">
        <v>2656</v>
      </c>
      <c r="H40" s="62" t="s">
        <v>41</v>
      </c>
    </row>
    <row r="41" spans="1:8" s="33" customFormat="1" ht="15" customHeight="1" x14ac:dyDescent="0.25">
      <c r="A41" s="119"/>
      <c r="B41" s="120"/>
      <c r="C41" s="35"/>
      <c r="D41" s="71"/>
      <c r="E41" s="84"/>
      <c r="F41" s="44"/>
      <c r="G41" s="45"/>
      <c r="H41" s="62" t="s">
        <v>28</v>
      </c>
    </row>
    <row r="42" spans="1:8" s="33" customFormat="1" ht="15" customHeight="1" x14ac:dyDescent="0.25">
      <c r="A42" s="118" t="s">
        <v>58</v>
      </c>
      <c r="B42" s="92" t="s">
        <v>146</v>
      </c>
      <c r="C42" s="18" t="s">
        <v>4</v>
      </c>
      <c r="D42" s="71" t="s">
        <v>147</v>
      </c>
      <c r="E42" s="20">
        <f>F42+G42</f>
        <v>806503</v>
      </c>
      <c r="F42" s="44">
        <v>685528</v>
      </c>
      <c r="G42" s="45">
        <v>120975</v>
      </c>
      <c r="H42" s="62" t="s">
        <v>41</v>
      </c>
    </row>
    <row r="43" spans="1:8" s="33" customFormat="1" ht="15" customHeight="1" x14ac:dyDescent="0.25">
      <c r="A43" s="119"/>
      <c r="B43" s="120"/>
      <c r="C43" s="35"/>
      <c r="D43" s="34" t="s">
        <v>148</v>
      </c>
      <c r="E43" s="84"/>
      <c r="F43" s="44"/>
      <c r="G43" s="45"/>
      <c r="H43" s="62" t="s">
        <v>28</v>
      </c>
    </row>
    <row r="44" spans="1:8" s="33" customFormat="1" ht="15" customHeight="1" x14ac:dyDescent="0.25">
      <c r="A44" s="118" t="s">
        <v>58</v>
      </c>
      <c r="B44" s="92" t="s">
        <v>140</v>
      </c>
      <c r="C44" s="18" t="s">
        <v>4</v>
      </c>
      <c r="D44" s="112" t="s">
        <v>141</v>
      </c>
      <c r="E44" s="20">
        <f>F44+G44</f>
        <v>369703</v>
      </c>
      <c r="F44" s="44">
        <v>314247</v>
      </c>
      <c r="G44" s="45">
        <v>55456</v>
      </c>
      <c r="H44" s="62" t="s">
        <v>41</v>
      </c>
    </row>
    <row r="45" spans="1:8" s="33" customFormat="1" ht="15" customHeight="1" x14ac:dyDescent="0.25">
      <c r="A45" s="119"/>
      <c r="B45" s="120"/>
      <c r="C45" s="35"/>
      <c r="D45" s="71" t="s">
        <v>142</v>
      </c>
      <c r="E45" s="84"/>
      <c r="F45" s="44"/>
      <c r="G45" s="45"/>
      <c r="H45" s="62" t="s">
        <v>28</v>
      </c>
    </row>
    <row r="46" spans="1:8" s="33" customFormat="1" ht="15" customHeight="1" x14ac:dyDescent="0.25">
      <c r="A46" s="119"/>
      <c r="B46" s="120"/>
      <c r="C46" s="35"/>
      <c r="D46" s="71" t="s">
        <v>143</v>
      </c>
      <c r="E46" s="84"/>
      <c r="F46" s="44"/>
      <c r="G46" s="45"/>
      <c r="H46" s="62"/>
    </row>
    <row r="47" spans="1:8" s="33" customFormat="1" ht="15" customHeight="1" x14ac:dyDescent="0.25">
      <c r="A47" s="118" t="s">
        <v>68</v>
      </c>
      <c r="B47" s="92" t="s">
        <v>144</v>
      </c>
      <c r="C47" s="18" t="s">
        <v>4</v>
      </c>
      <c r="D47" s="71" t="s">
        <v>145</v>
      </c>
      <c r="E47" s="20">
        <f>F47+G47</f>
        <v>24567</v>
      </c>
      <c r="F47" s="44">
        <v>20882</v>
      </c>
      <c r="G47" s="45">
        <v>3685</v>
      </c>
      <c r="H47" s="62" t="s">
        <v>41</v>
      </c>
    </row>
    <row r="48" spans="1:8" s="33" customFormat="1" ht="15" customHeight="1" x14ac:dyDescent="0.25">
      <c r="A48" s="119"/>
      <c r="B48" s="120"/>
      <c r="C48" s="35"/>
      <c r="D48" s="27" t="s">
        <v>200</v>
      </c>
      <c r="E48" s="84"/>
      <c r="F48" s="44"/>
      <c r="G48" s="45"/>
      <c r="H48" s="62" t="s">
        <v>28</v>
      </c>
    </row>
    <row r="49" spans="1:8" s="33" customFormat="1" ht="15" customHeight="1" x14ac:dyDescent="0.25">
      <c r="A49" s="118" t="s">
        <v>68</v>
      </c>
      <c r="B49" s="92" t="s">
        <v>121</v>
      </c>
      <c r="C49" s="18" t="s">
        <v>4</v>
      </c>
      <c r="D49" s="71" t="s">
        <v>122</v>
      </c>
      <c r="E49" s="20">
        <f>F49+G49</f>
        <v>770973</v>
      </c>
      <c r="F49" s="44">
        <v>655327</v>
      </c>
      <c r="G49" s="45">
        <v>115646</v>
      </c>
      <c r="H49" s="62" t="s">
        <v>41</v>
      </c>
    </row>
    <row r="50" spans="1:8" s="33" customFormat="1" ht="15" customHeight="1" x14ac:dyDescent="0.25">
      <c r="A50" s="119"/>
      <c r="B50" s="120"/>
      <c r="C50" s="35"/>
      <c r="D50" s="27" t="s">
        <v>123</v>
      </c>
      <c r="E50" s="84"/>
      <c r="F50" s="44"/>
      <c r="G50" s="45"/>
      <c r="H50" s="62" t="s">
        <v>28</v>
      </c>
    </row>
    <row r="51" spans="1:8" s="33" customFormat="1" ht="15" customHeight="1" x14ac:dyDescent="0.25">
      <c r="A51" s="118" t="s">
        <v>68</v>
      </c>
      <c r="B51" s="92" t="s">
        <v>137</v>
      </c>
      <c r="C51" s="18" t="s">
        <v>4</v>
      </c>
      <c r="D51" s="71" t="s">
        <v>138</v>
      </c>
      <c r="E51" s="20">
        <f>F51+G51</f>
        <v>564235</v>
      </c>
      <c r="F51" s="44">
        <v>479600</v>
      </c>
      <c r="G51" s="45">
        <v>84635</v>
      </c>
      <c r="H51" s="62" t="s">
        <v>41</v>
      </c>
    </row>
    <row r="52" spans="1:8" s="33" customFormat="1" ht="15" customHeight="1" x14ac:dyDescent="0.25">
      <c r="A52" s="119"/>
      <c r="B52" s="120"/>
      <c r="C52" s="35"/>
      <c r="D52" s="27" t="s">
        <v>139</v>
      </c>
      <c r="E52" s="84"/>
      <c r="F52" s="44"/>
      <c r="G52" s="45"/>
      <c r="H52" s="62" t="s">
        <v>28</v>
      </c>
    </row>
    <row r="53" spans="1:8" s="33" customFormat="1" ht="15" customHeight="1" x14ac:dyDescent="0.25">
      <c r="A53" s="118" t="s">
        <v>68</v>
      </c>
      <c r="B53" s="92" t="s">
        <v>128</v>
      </c>
      <c r="C53" s="18" t="s">
        <v>4</v>
      </c>
      <c r="D53" s="71" t="s">
        <v>129</v>
      </c>
      <c r="E53" s="20">
        <f>F53+G53</f>
        <v>5228</v>
      </c>
      <c r="F53" s="44">
        <v>4444</v>
      </c>
      <c r="G53" s="45">
        <v>784</v>
      </c>
      <c r="H53" s="62" t="s">
        <v>41</v>
      </c>
    </row>
    <row r="54" spans="1:8" s="33" customFormat="1" ht="15" customHeight="1" x14ac:dyDescent="0.25">
      <c r="A54" s="119"/>
      <c r="B54" s="120"/>
      <c r="C54" s="35"/>
      <c r="D54" s="27" t="s">
        <v>130</v>
      </c>
      <c r="E54" s="84"/>
      <c r="F54" s="44"/>
      <c r="G54" s="45"/>
      <c r="H54" s="62" t="s">
        <v>28</v>
      </c>
    </row>
    <row r="55" spans="1:8" s="33" customFormat="1" ht="15" customHeight="1" x14ac:dyDescent="0.25">
      <c r="A55" s="118" t="s">
        <v>68</v>
      </c>
      <c r="B55" s="92" t="s">
        <v>133</v>
      </c>
      <c r="C55" s="18" t="s">
        <v>4</v>
      </c>
      <c r="D55" s="71" t="s">
        <v>131</v>
      </c>
      <c r="E55" s="20">
        <f>F55+G55</f>
        <v>21606</v>
      </c>
      <c r="F55" s="44">
        <v>18365</v>
      </c>
      <c r="G55" s="45">
        <v>3241</v>
      </c>
      <c r="H55" s="62" t="s">
        <v>41</v>
      </c>
    </row>
    <row r="56" spans="1:8" s="33" customFormat="1" ht="15" customHeight="1" x14ac:dyDescent="0.25">
      <c r="A56" s="119"/>
      <c r="B56" s="120"/>
      <c r="C56" s="35"/>
      <c r="D56" s="71" t="s">
        <v>132</v>
      </c>
      <c r="E56" s="84"/>
      <c r="F56" s="44"/>
      <c r="G56" s="45"/>
      <c r="H56" s="62" t="s">
        <v>28</v>
      </c>
    </row>
    <row r="57" spans="1:8" s="33" customFormat="1" ht="15" customHeight="1" x14ac:dyDescent="0.25">
      <c r="A57" s="118" t="s">
        <v>68</v>
      </c>
      <c r="B57" s="92" t="s">
        <v>154</v>
      </c>
      <c r="C57" s="18" t="s">
        <v>4</v>
      </c>
      <c r="D57" s="71" t="s">
        <v>155</v>
      </c>
      <c r="E57" s="20">
        <f>F57+G57</f>
        <v>6390</v>
      </c>
      <c r="F57" s="44">
        <v>5432</v>
      </c>
      <c r="G57" s="45">
        <v>958</v>
      </c>
      <c r="H57" s="62" t="s">
        <v>41</v>
      </c>
    </row>
    <row r="58" spans="1:8" s="33" customFormat="1" ht="15" customHeight="1" x14ac:dyDescent="0.25">
      <c r="A58" s="119"/>
      <c r="B58" s="120"/>
      <c r="C58" s="35"/>
      <c r="D58" s="27" t="s">
        <v>156</v>
      </c>
      <c r="E58" s="84"/>
      <c r="F58" s="44"/>
      <c r="G58" s="45"/>
      <c r="H58" s="62" t="s">
        <v>28</v>
      </c>
    </row>
    <row r="59" spans="1:8" s="33" customFormat="1" ht="15" customHeight="1" x14ac:dyDescent="0.25">
      <c r="A59" s="118" t="s">
        <v>68</v>
      </c>
      <c r="B59" s="92" t="s">
        <v>134</v>
      </c>
      <c r="C59" s="18" t="s">
        <v>4</v>
      </c>
      <c r="D59" s="71" t="s">
        <v>135</v>
      </c>
      <c r="E59" s="20">
        <f>F59+G59</f>
        <v>373063</v>
      </c>
      <c r="F59" s="44">
        <v>317104</v>
      </c>
      <c r="G59" s="45">
        <v>55959</v>
      </c>
      <c r="H59" s="62" t="s">
        <v>41</v>
      </c>
    </row>
    <row r="60" spans="1:8" s="33" customFormat="1" ht="15" customHeight="1" x14ac:dyDescent="0.25">
      <c r="A60" s="119"/>
      <c r="B60" s="120"/>
      <c r="C60" s="35"/>
      <c r="D60" s="27" t="s">
        <v>136</v>
      </c>
      <c r="E60" s="84"/>
      <c r="F60" s="44"/>
      <c r="G60" s="45"/>
      <c r="H60" s="62" t="s">
        <v>28</v>
      </c>
    </row>
    <row r="61" spans="1:8" s="33" customFormat="1" ht="15" customHeight="1" x14ac:dyDescent="0.25">
      <c r="A61" s="118"/>
      <c r="B61" s="93"/>
      <c r="C61" s="18"/>
      <c r="D61" s="71"/>
      <c r="E61" s="20"/>
      <c r="F61" s="44"/>
      <c r="G61" s="45"/>
      <c r="H61" s="62"/>
    </row>
    <row r="62" spans="1:8" s="33" customFormat="1" ht="15" customHeight="1" x14ac:dyDescent="0.25">
      <c r="A62" s="90" t="s">
        <v>60</v>
      </c>
      <c r="B62" s="92" t="s">
        <v>31</v>
      </c>
      <c r="C62" s="18" t="s">
        <v>4</v>
      </c>
      <c r="D62" s="69" t="s">
        <v>32</v>
      </c>
      <c r="E62" s="20">
        <f>F62+G62</f>
        <v>2229963</v>
      </c>
      <c r="F62" s="44"/>
      <c r="G62" s="45">
        <f>522181+275507+25912+1406363</f>
        <v>2229963</v>
      </c>
      <c r="H62" s="62" t="s">
        <v>41</v>
      </c>
    </row>
    <row r="63" spans="1:8" s="33" customFormat="1" ht="15" customHeight="1" x14ac:dyDescent="0.25">
      <c r="A63" s="97"/>
      <c r="B63" s="74"/>
      <c r="C63" s="35"/>
      <c r="D63" s="69" t="s">
        <v>70</v>
      </c>
      <c r="E63" s="84"/>
      <c r="F63" s="44"/>
      <c r="G63" s="45"/>
      <c r="H63" s="62" t="s">
        <v>28</v>
      </c>
    </row>
    <row r="64" spans="1:8" s="33" customFormat="1" ht="15" customHeight="1" x14ac:dyDescent="0.25">
      <c r="A64" s="97"/>
      <c r="B64" s="74"/>
      <c r="C64" s="35"/>
      <c r="D64" s="34" t="s">
        <v>33</v>
      </c>
      <c r="E64" s="84"/>
      <c r="F64" s="44"/>
      <c r="G64" s="45"/>
      <c r="H64" s="34"/>
    </row>
    <row r="65" spans="1:8" s="33" customFormat="1" ht="15" customHeight="1" x14ac:dyDescent="0.25">
      <c r="A65" s="97"/>
      <c r="B65" s="74"/>
      <c r="C65" s="35"/>
      <c r="D65" s="34"/>
      <c r="E65" s="84"/>
      <c r="F65" s="44"/>
      <c r="G65" s="45"/>
      <c r="H65" s="34"/>
    </row>
    <row r="66" spans="1:8" s="33" customFormat="1" ht="15" customHeight="1" x14ac:dyDescent="0.25">
      <c r="A66" s="118"/>
      <c r="B66" s="93"/>
      <c r="C66" s="18" t="s">
        <v>4</v>
      </c>
      <c r="D66" s="71" t="s">
        <v>163</v>
      </c>
      <c r="E66" s="20">
        <f>F66+G66</f>
        <v>688273</v>
      </c>
      <c r="F66" s="44">
        <v>585033</v>
      </c>
      <c r="G66" s="45">
        <v>103240</v>
      </c>
      <c r="H66" s="62" t="s">
        <v>41</v>
      </c>
    </row>
    <row r="67" spans="1:8" s="33" customFormat="1" ht="15" customHeight="1" x14ac:dyDescent="0.25">
      <c r="A67" s="118"/>
      <c r="B67" s="93"/>
      <c r="C67" s="18"/>
      <c r="D67" s="71" t="s">
        <v>164</v>
      </c>
      <c r="E67" s="20"/>
      <c r="F67" s="44"/>
      <c r="G67" s="45"/>
      <c r="H67" s="62" t="s">
        <v>28</v>
      </c>
    </row>
    <row r="68" spans="1:8" s="33" customFormat="1" ht="15" customHeight="1" x14ac:dyDescent="0.25">
      <c r="A68" s="118" t="s">
        <v>68</v>
      </c>
      <c r="B68" s="92" t="s">
        <v>159</v>
      </c>
      <c r="C68" s="18" t="s">
        <v>4</v>
      </c>
      <c r="D68" s="109" t="s">
        <v>165</v>
      </c>
      <c r="E68" s="20"/>
      <c r="F68" s="44"/>
      <c r="G68" s="45"/>
      <c r="H68" s="62"/>
    </row>
    <row r="69" spans="1:8" s="33" customFormat="1" ht="15" customHeight="1" x14ac:dyDescent="0.25">
      <c r="A69" s="118" t="s">
        <v>68</v>
      </c>
      <c r="B69" s="92" t="s">
        <v>160</v>
      </c>
      <c r="C69" s="18" t="s">
        <v>4</v>
      </c>
      <c r="D69" s="109" t="s">
        <v>166</v>
      </c>
      <c r="E69" s="20"/>
      <c r="F69" s="44"/>
      <c r="G69" s="45"/>
      <c r="H69" s="62"/>
    </row>
    <row r="70" spans="1:8" s="33" customFormat="1" ht="15" customHeight="1" x14ac:dyDescent="0.25">
      <c r="A70" s="118" t="s">
        <v>68</v>
      </c>
      <c r="B70" s="92" t="s">
        <v>161</v>
      </c>
      <c r="C70" s="18" t="s">
        <v>4</v>
      </c>
      <c r="D70" s="109" t="s">
        <v>167</v>
      </c>
      <c r="E70" s="20"/>
      <c r="F70" s="44"/>
      <c r="G70" s="45"/>
      <c r="H70" s="62"/>
    </row>
    <row r="71" spans="1:8" s="33" customFormat="1" ht="15" customHeight="1" x14ac:dyDescent="0.25">
      <c r="A71" s="119"/>
      <c r="B71" s="120"/>
      <c r="C71" s="35"/>
      <c r="D71" s="114" t="s">
        <v>162</v>
      </c>
      <c r="E71" s="84"/>
      <c r="F71" s="44"/>
      <c r="G71" s="45"/>
      <c r="H71" s="62"/>
    </row>
    <row r="72" spans="1:8" s="33" customFormat="1" ht="15" customHeight="1" x14ac:dyDescent="0.25">
      <c r="A72" s="119"/>
      <c r="B72" s="120"/>
      <c r="C72" s="18" t="s">
        <v>4</v>
      </c>
      <c r="D72" s="71" t="s">
        <v>168</v>
      </c>
      <c r="E72" s="20">
        <f>F72+G72</f>
        <v>1881158</v>
      </c>
      <c r="F72" s="44">
        <v>1598984</v>
      </c>
      <c r="G72" s="45">
        <v>282174</v>
      </c>
      <c r="H72" s="62" t="s">
        <v>41</v>
      </c>
    </row>
    <row r="73" spans="1:8" s="33" customFormat="1" ht="15" customHeight="1" x14ac:dyDescent="0.25">
      <c r="A73" s="119"/>
      <c r="B73" s="120"/>
      <c r="C73" s="35"/>
      <c r="D73" s="27" t="s">
        <v>172</v>
      </c>
      <c r="E73" s="84"/>
      <c r="F73" s="44"/>
      <c r="G73" s="45"/>
      <c r="H73" s="62" t="s">
        <v>28</v>
      </c>
    </row>
    <row r="74" spans="1:8" s="33" customFormat="1" ht="15" customHeight="1" x14ac:dyDescent="0.25">
      <c r="A74" s="118" t="s">
        <v>58</v>
      </c>
      <c r="B74" s="92" t="s">
        <v>169</v>
      </c>
      <c r="C74" s="18" t="s">
        <v>4</v>
      </c>
      <c r="D74" s="115" t="s">
        <v>201</v>
      </c>
      <c r="E74" s="84"/>
      <c r="F74" s="44"/>
      <c r="G74" s="45"/>
      <c r="H74" s="62"/>
    </row>
    <row r="75" spans="1:8" s="33" customFormat="1" ht="15" customHeight="1" x14ac:dyDescent="0.25">
      <c r="A75" s="118" t="s">
        <v>58</v>
      </c>
      <c r="B75" s="92" t="s">
        <v>170</v>
      </c>
      <c r="C75" s="18" t="s">
        <v>4</v>
      </c>
      <c r="D75" s="116" t="s">
        <v>180</v>
      </c>
      <c r="E75" s="84"/>
      <c r="F75" s="44"/>
      <c r="G75" s="45"/>
      <c r="H75" s="62"/>
    </row>
    <row r="76" spans="1:8" s="33" customFormat="1" ht="15" customHeight="1" x14ac:dyDescent="0.25">
      <c r="A76" s="118" t="s">
        <v>68</v>
      </c>
      <c r="B76" s="92" t="s">
        <v>171</v>
      </c>
      <c r="C76" s="18" t="s">
        <v>4</v>
      </c>
      <c r="D76" s="117" t="s">
        <v>179</v>
      </c>
      <c r="E76" s="84"/>
      <c r="F76" s="44"/>
      <c r="G76" s="45"/>
      <c r="H76" s="62"/>
    </row>
    <row r="77" spans="1:8" s="33" customFormat="1" ht="15" customHeight="1" x14ac:dyDescent="0.25">
      <c r="A77" s="119"/>
      <c r="B77" s="120"/>
      <c r="C77" s="35"/>
      <c r="D77" s="65" t="s">
        <v>195</v>
      </c>
      <c r="E77" s="84"/>
      <c r="F77" s="44"/>
      <c r="G77" s="45"/>
      <c r="H77" s="62"/>
    </row>
    <row r="78" spans="1:8" s="33" customFormat="1" ht="15" customHeight="1" x14ac:dyDescent="0.25">
      <c r="A78" s="118" t="s">
        <v>68</v>
      </c>
      <c r="B78" s="92" t="s">
        <v>173</v>
      </c>
      <c r="C78" s="18" t="s">
        <v>4</v>
      </c>
      <c r="D78" s="116" t="s">
        <v>181</v>
      </c>
      <c r="E78" s="84"/>
      <c r="F78" s="44"/>
      <c r="G78" s="45"/>
      <c r="H78" s="62"/>
    </row>
    <row r="79" spans="1:8" s="33" customFormat="1" ht="15" customHeight="1" x14ac:dyDescent="0.25">
      <c r="A79" s="118" t="s">
        <v>58</v>
      </c>
      <c r="B79" s="92" t="s">
        <v>174</v>
      </c>
      <c r="C79" s="18" t="s">
        <v>4</v>
      </c>
      <c r="D79" s="116" t="s">
        <v>202</v>
      </c>
      <c r="E79" s="84"/>
      <c r="F79" s="44"/>
      <c r="G79" s="45"/>
      <c r="H79" s="62"/>
    </row>
    <row r="80" spans="1:8" s="33" customFormat="1" ht="15" customHeight="1" x14ac:dyDescent="0.25">
      <c r="A80" s="118" t="s">
        <v>58</v>
      </c>
      <c r="B80" s="92" t="s">
        <v>175</v>
      </c>
      <c r="C80" s="18" t="s">
        <v>4</v>
      </c>
      <c r="D80" s="116" t="s">
        <v>184</v>
      </c>
      <c r="E80" s="84"/>
      <c r="F80" s="44"/>
      <c r="G80" s="45"/>
      <c r="H80" s="62"/>
    </row>
    <row r="81" spans="1:8" s="33" customFormat="1" ht="15" customHeight="1" x14ac:dyDescent="0.25">
      <c r="A81" s="118" t="s">
        <v>58</v>
      </c>
      <c r="B81" s="92" t="s">
        <v>176</v>
      </c>
      <c r="C81" s="18" t="s">
        <v>4</v>
      </c>
      <c r="D81" s="116" t="s">
        <v>185</v>
      </c>
      <c r="E81" s="84"/>
      <c r="F81" s="44"/>
      <c r="G81" s="45"/>
      <c r="H81" s="62"/>
    </row>
    <row r="82" spans="1:8" s="33" customFormat="1" ht="15" customHeight="1" x14ac:dyDescent="0.25">
      <c r="A82" s="118" t="s">
        <v>58</v>
      </c>
      <c r="B82" s="92" t="s">
        <v>177</v>
      </c>
      <c r="C82" s="18" t="s">
        <v>4</v>
      </c>
      <c r="D82" s="115" t="s">
        <v>182</v>
      </c>
      <c r="E82" s="84"/>
      <c r="F82" s="44"/>
      <c r="G82" s="45"/>
      <c r="H82" s="62"/>
    </row>
    <row r="83" spans="1:8" s="33" customFormat="1" ht="15" customHeight="1" x14ac:dyDescent="0.25">
      <c r="A83" s="118" t="s">
        <v>68</v>
      </c>
      <c r="B83" s="92" t="s">
        <v>178</v>
      </c>
      <c r="C83" s="18" t="s">
        <v>4</v>
      </c>
      <c r="D83" s="116" t="s">
        <v>183</v>
      </c>
      <c r="E83" s="84"/>
      <c r="F83" s="44"/>
      <c r="G83" s="45"/>
      <c r="H83" s="62"/>
    </row>
    <row r="84" spans="1:8" s="33" customFormat="1" ht="15" customHeight="1" x14ac:dyDescent="0.25">
      <c r="A84" s="118"/>
      <c r="B84" s="92"/>
      <c r="C84" s="18"/>
      <c r="D84" s="116"/>
      <c r="E84" s="84"/>
      <c r="F84" s="44"/>
      <c r="G84" s="45"/>
      <c r="H84" s="62"/>
    </row>
    <row r="85" spans="1:8" s="33" customFormat="1" ht="15" x14ac:dyDescent="0.25">
      <c r="A85" s="90" t="s">
        <v>58</v>
      </c>
      <c r="B85" s="75" t="s">
        <v>36</v>
      </c>
      <c r="C85" s="18" t="s">
        <v>4</v>
      </c>
      <c r="D85" s="79" t="s">
        <v>52</v>
      </c>
      <c r="E85" s="20">
        <f>F85+G85</f>
        <v>830965</v>
      </c>
      <c r="F85" s="44">
        <v>706320</v>
      </c>
      <c r="G85" s="45">
        <v>124645</v>
      </c>
      <c r="H85" s="62" t="s">
        <v>41</v>
      </c>
    </row>
    <row r="86" spans="1:8" s="33" customFormat="1" ht="15" customHeight="1" x14ac:dyDescent="0.25">
      <c r="A86" s="97"/>
      <c r="B86" s="74"/>
      <c r="C86" s="35"/>
      <c r="D86" s="79" t="s">
        <v>53</v>
      </c>
      <c r="E86" s="84"/>
      <c r="F86" s="44"/>
      <c r="G86" s="45"/>
      <c r="H86" s="62" t="s">
        <v>28</v>
      </c>
    </row>
    <row r="87" spans="1:8" s="33" customFormat="1" ht="15" customHeight="1" x14ac:dyDescent="0.25">
      <c r="A87" s="90" t="s">
        <v>80</v>
      </c>
      <c r="B87" s="92">
        <v>9272.0300000000007</v>
      </c>
      <c r="C87" s="18" t="s">
        <v>4</v>
      </c>
      <c r="D87" s="27" t="s">
        <v>81</v>
      </c>
      <c r="E87" s="20">
        <f>F87+G87</f>
        <v>159140</v>
      </c>
      <c r="F87" s="44"/>
      <c r="G87" s="45">
        <v>159140</v>
      </c>
      <c r="H87" s="62" t="s">
        <v>41</v>
      </c>
    </row>
    <row r="88" spans="1:8" s="33" customFormat="1" ht="15" customHeight="1" x14ac:dyDescent="0.25">
      <c r="A88" s="97"/>
      <c r="B88" s="74"/>
      <c r="C88" s="35"/>
      <c r="D88" s="34" t="s">
        <v>82</v>
      </c>
      <c r="E88" s="84"/>
      <c r="F88" s="44"/>
      <c r="G88" s="45"/>
      <c r="H88" s="62" t="s">
        <v>28</v>
      </c>
    </row>
    <row r="89" spans="1:8" s="33" customFormat="1" ht="15" customHeight="1" x14ac:dyDescent="0.25">
      <c r="A89" s="90" t="s">
        <v>187</v>
      </c>
      <c r="B89" s="92" t="s">
        <v>79</v>
      </c>
      <c r="C89" s="18" t="s">
        <v>4</v>
      </c>
      <c r="D89" s="19" t="s">
        <v>77</v>
      </c>
      <c r="E89" s="20">
        <f>F89+G89</f>
        <v>457666</v>
      </c>
      <c r="F89" s="44"/>
      <c r="G89" s="45">
        <v>457666</v>
      </c>
      <c r="H89" s="62" t="s">
        <v>41</v>
      </c>
    </row>
    <row r="90" spans="1:8" s="33" customFormat="1" ht="15" customHeight="1" x14ac:dyDescent="0.25">
      <c r="A90" s="97"/>
      <c r="C90" s="35"/>
      <c r="D90" s="122" t="s">
        <v>78</v>
      </c>
      <c r="E90" s="84"/>
      <c r="F90" s="44"/>
      <c r="G90" s="45"/>
      <c r="H90" s="62" t="s">
        <v>28</v>
      </c>
    </row>
    <row r="91" spans="1:8" s="33" customFormat="1" ht="15" customHeight="1" x14ac:dyDescent="0.25">
      <c r="A91" s="90" t="s">
        <v>59</v>
      </c>
      <c r="B91" s="113">
        <v>3604</v>
      </c>
      <c r="C91" s="18" t="s">
        <v>4</v>
      </c>
      <c r="D91" s="111" t="s">
        <v>114</v>
      </c>
      <c r="E91" s="20">
        <f>F91+G91</f>
        <v>1825508</v>
      </c>
      <c r="F91" s="44">
        <v>1551681</v>
      </c>
      <c r="G91" s="45">
        <v>273827</v>
      </c>
      <c r="H91" s="62" t="s">
        <v>41</v>
      </c>
    </row>
    <row r="92" spans="1:8" s="33" customFormat="1" ht="15" customHeight="1" x14ac:dyDescent="0.25">
      <c r="A92" s="97"/>
      <c r="B92" s="74"/>
      <c r="C92" s="35"/>
      <c r="D92" s="34" t="s">
        <v>115</v>
      </c>
      <c r="E92" s="84"/>
      <c r="F92" s="44"/>
      <c r="G92" s="45"/>
      <c r="H92" s="62" t="s">
        <v>28</v>
      </c>
    </row>
    <row r="93" spans="1:8" s="66" customFormat="1" ht="15" x14ac:dyDescent="0.25">
      <c r="A93" s="90" t="s">
        <v>60</v>
      </c>
      <c r="B93" s="119" t="s">
        <v>223</v>
      </c>
      <c r="C93" s="37" t="s">
        <v>4</v>
      </c>
      <c r="D93" s="27" t="s">
        <v>224</v>
      </c>
      <c r="E93" s="20">
        <f>F93+G93</f>
        <v>300000</v>
      </c>
      <c r="F93" s="42"/>
      <c r="G93" s="42">
        <v>300000</v>
      </c>
      <c r="H93" s="27" t="s">
        <v>222</v>
      </c>
    </row>
    <row r="94" spans="1:8" s="66" customFormat="1" ht="15" x14ac:dyDescent="0.25">
      <c r="A94" s="91"/>
      <c r="C94" s="37"/>
      <c r="D94" s="27" t="s">
        <v>225</v>
      </c>
      <c r="E94" s="20"/>
      <c r="F94" s="42"/>
      <c r="G94" s="42"/>
      <c r="H94" s="27" t="s">
        <v>28</v>
      </c>
    </row>
    <row r="95" spans="1:8" s="66" customFormat="1" ht="15" x14ac:dyDescent="0.25">
      <c r="A95" s="91"/>
      <c r="C95" s="37"/>
      <c r="D95" s="19" t="s">
        <v>226</v>
      </c>
      <c r="E95" s="20"/>
      <c r="F95" s="42"/>
      <c r="G95" s="42"/>
      <c r="H95" s="21"/>
    </row>
    <row r="96" spans="1:8" s="33" customFormat="1" ht="15" customHeight="1" x14ac:dyDescent="0.25">
      <c r="A96" s="90" t="s">
        <v>62</v>
      </c>
      <c r="B96" s="92" t="s">
        <v>21</v>
      </c>
      <c r="C96" s="18" t="s">
        <v>15</v>
      </c>
      <c r="D96" s="21" t="s">
        <v>54</v>
      </c>
      <c r="E96" s="20">
        <f>F96+G96</f>
        <v>23763</v>
      </c>
      <c r="F96" s="44"/>
      <c r="G96" s="45">
        <v>23763</v>
      </c>
      <c r="H96" s="62" t="s">
        <v>41</v>
      </c>
    </row>
    <row r="97" spans="1:8" s="33" customFormat="1" ht="15" customHeight="1" x14ac:dyDescent="0.25">
      <c r="A97" s="90"/>
      <c r="B97" s="92"/>
      <c r="C97" s="18"/>
      <c r="D97" s="21"/>
      <c r="E97" s="20"/>
      <c r="F97" s="44"/>
      <c r="G97" s="45"/>
      <c r="H97" s="62" t="s">
        <v>28</v>
      </c>
    </row>
    <row r="98" spans="1:8" s="33" customFormat="1" ht="15" customHeight="1" x14ac:dyDescent="0.25">
      <c r="A98" s="90" t="s">
        <v>61</v>
      </c>
      <c r="B98" s="96">
        <v>3932</v>
      </c>
      <c r="C98" s="18" t="s">
        <v>10</v>
      </c>
      <c r="D98" s="71" t="s">
        <v>37</v>
      </c>
      <c r="E98" s="20">
        <f>F98+G98</f>
        <v>6649785</v>
      </c>
      <c r="F98" s="44">
        <v>5640824</v>
      </c>
      <c r="G98" s="45">
        <v>1008961</v>
      </c>
      <c r="H98" s="72" t="s">
        <v>39</v>
      </c>
    </row>
    <row r="99" spans="1:8" s="33" customFormat="1" ht="15" customHeight="1" x14ac:dyDescent="0.25">
      <c r="A99" s="90"/>
      <c r="B99" s="67"/>
      <c r="C99" s="18"/>
      <c r="D99" s="34" t="s">
        <v>38</v>
      </c>
      <c r="E99" s="20"/>
      <c r="F99" s="44"/>
      <c r="G99" s="45"/>
      <c r="H99" s="72" t="s">
        <v>40</v>
      </c>
    </row>
    <row r="100" spans="1:8" s="33" customFormat="1" ht="15" customHeight="1" x14ac:dyDescent="0.25">
      <c r="A100" s="90" t="s">
        <v>61</v>
      </c>
      <c r="B100" s="92">
        <v>3894</v>
      </c>
      <c r="C100" s="18" t="s">
        <v>10</v>
      </c>
      <c r="D100" s="21" t="s">
        <v>71</v>
      </c>
      <c r="E100" s="20">
        <f>F100+G100</f>
        <v>57145</v>
      </c>
      <c r="F100" s="44"/>
      <c r="G100" s="45">
        <v>57145</v>
      </c>
      <c r="H100" s="62" t="s">
        <v>41</v>
      </c>
    </row>
    <row r="101" spans="1:8" s="33" customFormat="1" ht="15" customHeight="1" x14ac:dyDescent="0.25">
      <c r="A101" s="90"/>
      <c r="B101" s="92"/>
      <c r="C101" s="18"/>
      <c r="D101" s="21"/>
      <c r="E101" s="20"/>
      <c r="F101" s="44"/>
      <c r="G101" s="45"/>
      <c r="H101" s="62" t="s">
        <v>28</v>
      </c>
    </row>
    <row r="102" spans="1:8" s="33" customFormat="1" ht="15" customHeight="1" x14ac:dyDescent="0.25">
      <c r="A102" s="90" t="s">
        <v>61</v>
      </c>
      <c r="B102" s="75" t="s">
        <v>48</v>
      </c>
      <c r="C102" s="18" t="s">
        <v>10</v>
      </c>
      <c r="D102" s="69" t="s">
        <v>241</v>
      </c>
      <c r="E102" s="20">
        <f>F102+G102</f>
        <v>816357</v>
      </c>
      <c r="F102" s="44"/>
      <c r="G102" s="45">
        <v>816357</v>
      </c>
      <c r="H102" s="62" t="s">
        <v>41</v>
      </c>
    </row>
    <row r="103" spans="1:8" s="33" customFormat="1" ht="15" customHeight="1" x14ac:dyDescent="0.25">
      <c r="A103" s="90"/>
      <c r="B103" s="75"/>
      <c r="C103" s="18"/>
      <c r="D103" s="110" t="s">
        <v>203</v>
      </c>
      <c r="E103" s="20"/>
      <c r="F103" s="44"/>
      <c r="G103" s="45"/>
      <c r="H103" s="62" t="s">
        <v>28</v>
      </c>
    </row>
    <row r="104" spans="1:8" s="33" customFormat="1" ht="15" customHeight="1" x14ac:dyDescent="0.25">
      <c r="A104" s="90"/>
      <c r="B104" s="75"/>
      <c r="C104" s="18"/>
      <c r="D104" s="110" t="s">
        <v>204</v>
      </c>
      <c r="E104" s="20"/>
      <c r="F104" s="44"/>
      <c r="G104" s="45"/>
      <c r="H104" s="62"/>
    </row>
    <row r="105" spans="1:8" s="33" customFormat="1" ht="15" customHeight="1" x14ac:dyDescent="0.25">
      <c r="A105" s="90"/>
      <c r="B105" s="75"/>
      <c r="C105" s="18"/>
      <c r="D105" s="110" t="s">
        <v>192</v>
      </c>
      <c r="E105" s="20"/>
      <c r="F105" s="44"/>
      <c r="G105" s="45"/>
      <c r="H105" s="62"/>
    </row>
    <row r="106" spans="1:8" s="33" customFormat="1" ht="15" customHeight="1" x14ac:dyDescent="0.25">
      <c r="A106" s="90"/>
      <c r="B106" s="75"/>
      <c r="C106" s="18"/>
      <c r="D106" s="110" t="s">
        <v>205</v>
      </c>
      <c r="E106" s="20"/>
      <c r="F106" s="44"/>
      <c r="G106" s="45"/>
      <c r="H106" s="62"/>
    </row>
    <row r="107" spans="1:8" s="33" customFormat="1" ht="15" customHeight="1" x14ac:dyDescent="0.25">
      <c r="A107" s="90"/>
      <c r="B107" s="75"/>
      <c r="C107" s="18"/>
      <c r="D107" s="110" t="s">
        <v>193</v>
      </c>
      <c r="E107" s="20"/>
      <c r="F107" s="44"/>
      <c r="G107" s="45"/>
      <c r="H107" s="62"/>
    </row>
    <row r="108" spans="1:8" s="33" customFormat="1" ht="15" customHeight="1" x14ac:dyDescent="0.25">
      <c r="A108" s="90"/>
      <c r="B108" s="75"/>
      <c r="C108" s="18"/>
      <c r="D108" s="110" t="s">
        <v>206</v>
      </c>
      <c r="E108" s="20"/>
      <c r="F108" s="44"/>
      <c r="G108" s="45"/>
      <c r="H108" s="62"/>
    </row>
    <row r="109" spans="1:8" s="33" customFormat="1" ht="15" customHeight="1" x14ac:dyDescent="0.25">
      <c r="A109" s="90"/>
      <c r="B109" s="75"/>
      <c r="C109" s="18"/>
      <c r="D109" s="110" t="s">
        <v>207</v>
      </c>
      <c r="E109" s="20"/>
      <c r="F109" s="44"/>
      <c r="G109" s="45"/>
      <c r="H109" s="62"/>
    </row>
    <row r="110" spans="1:8" s="33" customFormat="1" ht="15" customHeight="1" x14ac:dyDescent="0.25">
      <c r="A110" s="90"/>
      <c r="B110" s="75"/>
      <c r="C110" s="18"/>
      <c r="D110" s="110" t="s">
        <v>194</v>
      </c>
      <c r="E110" s="20"/>
      <c r="F110" s="44"/>
      <c r="G110" s="45"/>
      <c r="H110" s="62"/>
    </row>
    <row r="111" spans="1:8" s="33" customFormat="1" ht="15" customHeight="1" x14ac:dyDescent="0.25">
      <c r="A111" s="90"/>
      <c r="B111" s="75"/>
      <c r="C111" s="18"/>
      <c r="D111" s="110" t="s">
        <v>244</v>
      </c>
      <c r="E111" s="20"/>
      <c r="F111" s="44"/>
      <c r="G111" s="45"/>
      <c r="H111" s="62"/>
    </row>
    <row r="112" spans="1:8" s="33" customFormat="1" ht="15" customHeight="1" x14ac:dyDescent="0.25">
      <c r="A112" s="90" t="s">
        <v>61</v>
      </c>
      <c r="B112" s="92" t="s">
        <v>102</v>
      </c>
      <c r="C112" s="18" t="s">
        <v>10</v>
      </c>
      <c r="D112" s="71" t="s">
        <v>103</v>
      </c>
      <c r="E112" s="20">
        <f>F112+G112</f>
        <v>63262</v>
      </c>
      <c r="F112" s="44"/>
      <c r="G112" s="45">
        <v>63262</v>
      </c>
      <c r="H112" s="62" t="s">
        <v>41</v>
      </c>
    </row>
    <row r="113" spans="1:8" s="33" customFormat="1" ht="15" customHeight="1" x14ac:dyDescent="0.25">
      <c r="A113" s="90"/>
      <c r="B113" s="75"/>
      <c r="C113" s="18"/>
      <c r="D113" s="71" t="s">
        <v>104</v>
      </c>
      <c r="E113" s="20"/>
      <c r="F113" s="44"/>
      <c r="G113" s="45"/>
      <c r="H113" s="62" t="s">
        <v>28</v>
      </c>
    </row>
    <row r="114" spans="1:8" s="33" customFormat="1" ht="15" customHeight="1" x14ac:dyDescent="0.25">
      <c r="A114" s="90" t="s">
        <v>188</v>
      </c>
      <c r="B114" s="75" t="s">
        <v>73</v>
      </c>
      <c r="C114" s="18" t="s">
        <v>10</v>
      </c>
      <c r="D114" s="21" t="s">
        <v>72</v>
      </c>
      <c r="E114" s="20">
        <f>F114+G114</f>
        <v>25410</v>
      </c>
      <c r="F114" s="44"/>
      <c r="G114" s="45">
        <v>25410</v>
      </c>
      <c r="H114" s="34" t="s">
        <v>69</v>
      </c>
    </row>
    <row r="115" spans="1:8" s="33" customFormat="1" ht="15" customHeight="1" x14ac:dyDescent="0.25">
      <c r="A115" s="90"/>
      <c r="B115" s="75"/>
      <c r="C115" s="18"/>
      <c r="D115" s="69"/>
      <c r="E115" s="20"/>
      <c r="F115" s="44"/>
      <c r="G115" s="45"/>
      <c r="H115" s="34" t="s">
        <v>28</v>
      </c>
    </row>
    <row r="116" spans="1:8" s="33" customFormat="1" ht="15" customHeight="1" x14ac:dyDescent="0.25">
      <c r="A116" s="90" t="s">
        <v>100</v>
      </c>
      <c r="B116" s="75" t="s">
        <v>101</v>
      </c>
      <c r="C116" s="18" t="s">
        <v>10</v>
      </c>
      <c r="D116" s="21" t="s">
        <v>189</v>
      </c>
      <c r="E116" s="20">
        <f>F116+G116</f>
        <v>63620</v>
      </c>
      <c r="F116" s="44"/>
      <c r="G116" s="45">
        <v>63620</v>
      </c>
      <c r="H116" s="34" t="s">
        <v>69</v>
      </c>
    </row>
    <row r="117" spans="1:8" s="33" customFormat="1" ht="15" customHeight="1" x14ac:dyDescent="0.25">
      <c r="A117" s="90"/>
      <c r="B117" s="75"/>
      <c r="C117" s="18"/>
      <c r="D117" s="121" t="s">
        <v>190</v>
      </c>
      <c r="E117" s="20"/>
      <c r="F117" s="44"/>
      <c r="G117" s="45"/>
      <c r="H117" s="34" t="s">
        <v>28</v>
      </c>
    </row>
    <row r="118" spans="1:8" s="33" customFormat="1" ht="15" customHeight="1" x14ac:dyDescent="0.25">
      <c r="A118" s="90" t="s">
        <v>85</v>
      </c>
      <c r="B118" s="75" t="s">
        <v>95</v>
      </c>
      <c r="C118" s="18" t="s">
        <v>10</v>
      </c>
      <c r="D118" s="34" t="s">
        <v>96</v>
      </c>
      <c r="E118" s="20">
        <f>F118+G118</f>
        <v>37873</v>
      </c>
      <c r="F118" s="44"/>
      <c r="G118" s="45">
        <v>37873</v>
      </c>
      <c r="H118" s="34" t="s">
        <v>69</v>
      </c>
    </row>
    <row r="119" spans="1:8" s="33" customFormat="1" ht="15" customHeight="1" x14ac:dyDescent="0.25">
      <c r="A119" s="90"/>
      <c r="B119" s="75"/>
      <c r="C119" s="18"/>
      <c r="D119" s="69" t="s">
        <v>191</v>
      </c>
      <c r="E119" s="20"/>
      <c r="F119" s="44"/>
      <c r="G119" s="45"/>
      <c r="H119" s="34" t="s">
        <v>28</v>
      </c>
    </row>
    <row r="120" spans="1:8" s="66" customFormat="1" ht="15" x14ac:dyDescent="0.25">
      <c r="A120" s="90" t="s">
        <v>100</v>
      </c>
      <c r="B120" s="119" t="s">
        <v>229</v>
      </c>
      <c r="C120" s="37" t="s">
        <v>10</v>
      </c>
      <c r="D120" s="71" t="s">
        <v>227</v>
      </c>
      <c r="E120" s="20">
        <f>F120+G120</f>
        <v>165601</v>
      </c>
      <c r="F120" s="42"/>
      <c r="G120" s="42">
        <v>165601</v>
      </c>
      <c r="H120" s="34" t="s">
        <v>69</v>
      </c>
    </row>
    <row r="121" spans="1:8" s="66" customFormat="1" ht="15" x14ac:dyDescent="0.25">
      <c r="A121" s="91"/>
      <c r="C121" s="37"/>
      <c r="D121" s="71" t="s">
        <v>228</v>
      </c>
      <c r="E121" s="20"/>
      <c r="F121" s="42"/>
      <c r="G121" s="42"/>
      <c r="H121" s="34" t="s">
        <v>28</v>
      </c>
    </row>
    <row r="122" spans="1:8" s="66" customFormat="1" ht="15" x14ac:dyDescent="0.25">
      <c r="A122" s="90" t="s">
        <v>216</v>
      </c>
      <c r="B122" s="144" t="s">
        <v>217</v>
      </c>
      <c r="C122" s="37" t="s">
        <v>10</v>
      </c>
      <c r="D122" s="27" t="s">
        <v>220</v>
      </c>
      <c r="E122" s="20">
        <f>F122+G122</f>
        <v>4401873</v>
      </c>
      <c r="F122" s="42">
        <v>3961686</v>
      </c>
      <c r="G122" s="42">
        <v>440187</v>
      </c>
      <c r="H122" s="34" t="s">
        <v>5</v>
      </c>
    </row>
    <row r="123" spans="1:8" s="66" customFormat="1" ht="15" x14ac:dyDescent="0.25">
      <c r="A123" s="132"/>
      <c r="B123" s="134"/>
      <c r="C123" s="18"/>
      <c r="D123" s="69" t="s">
        <v>221</v>
      </c>
      <c r="E123" s="20"/>
      <c r="F123" s="42"/>
      <c r="G123" s="42"/>
      <c r="H123" s="21"/>
    </row>
    <row r="124" spans="1:8" s="66" customFormat="1" ht="15" x14ac:dyDescent="0.25">
      <c r="A124" s="90" t="s">
        <v>235</v>
      </c>
      <c r="B124" s="104" t="s">
        <v>211</v>
      </c>
      <c r="C124" s="37" t="s">
        <v>10</v>
      </c>
      <c r="D124" s="126" t="s">
        <v>210</v>
      </c>
      <c r="E124" s="20">
        <f>F124+G124</f>
        <v>740520</v>
      </c>
      <c r="F124" s="42"/>
      <c r="G124" s="42">
        <v>740520</v>
      </c>
      <c r="H124" s="34" t="s">
        <v>5</v>
      </c>
    </row>
    <row r="125" spans="1:8" s="33" customFormat="1" ht="15" customHeight="1" x14ac:dyDescent="0.25">
      <c r="A125" s="90" t="s">
        <v>88</v>
      </c>
      <c r="B125" s="92" t="s">
        <v>97</v>
      </c>
      <c r="C125" s="35" t="s">
        <v>30</v>
      </c>
      <c r="D125" s="34" t="s">
        <v>98</v>
      </c>
      <c r="E125" s="20">
        <f>F125+G125</f>
        <v>388861</v>
      </c>
      <c r="F125" s="44"/>
      <c r="G125" s="45">
        <v>388861</v>
      </c>
      <c r="H125" s="34" t="s">
        <v>5</v>
      </c>
    </row>
    <row r="126" spans="1:8" s="33" customFormat="1" ht="15" customHeight="1" x14ac:dyDescent="0.25">
      <c r="A126" s="97"/>
      <c r="B126" s="94"/>
      <c r="C126" s="35"/>
      <c r="D126" s="34" t="s">
        <v>99</v>
      </c>
      <c r="E126" s="84"/>
      <c r="F126" s="44"/>
      <c r="G126" s="45"/>
      <c r="H126" s="34"/>
    </row>
    <row r="127" spans="1:8" s="27" customFormat="1" ht="15" customHeight="1" x14ac:dyDescent="0.25">
      <c r="A127" s="90" t="s">
        <v>67</v>
      </c>
      <c r="B127" s="104" t="s">
        <v>237</v>
      </c>
      <c r="C127" s="18" t="s">
        <v>6</v>
      </c>
      <c r="D127" s="19" t="s">
        <v>209</v>
      </c>
      <c r="E127" s="61">
        <f>F127+G127</f>
        <v>3967131</v>
      </c>
      <c r="F127" s="43"/>
      <c r="G127" s="42">
        <v>3967131</v>
      </c>
      <c r="H127" s="34" t="s">
        <v>5</v>
      </c>
    </row>
    <row r="128" spans="1:8" s="33" customFormat="1" ht="15" customHeight="1" x14ac:dyDescent="0.25">
      <c r="A128" s="90" t="s">
        <v>85</v>
      </c>
      <c r="B128" s="75" t="s">
        <v>93</v>
      </c>
      <c r="C128" s="18" t="s">
        <v>6</v>
      </c>
      <c r="D128" s="27" t="s">
        <v>242</v>
      </c>
      <c r="E128" s="20">
        <f>F128+G128</f>
        <v>7010</v>
      </c>
      <c r="F128" s="44"/>
      <c r="G128" s="45">
        <v>7010</v>
      </c>
      <c r="H128" s="27" t="s">
        <v>94</v>
      </c>
    </row>
    <row r="129" spans="1:8" s="33" customFormat="1" ht="15" customHeight="1" x14ac:dyDescent="0.25">
      <c r="A129" s="90"/>
      <c r="B129" s="75"/>
      <c r="C129" s="18"/>
      <c r="D129" s="27" t="s">
        <v>243</v>
      </c>
      <c r="E129" s="20"/>
      <c r="F129" s="44"/>
      <c r="G129" s="45"/>
      <c r="H129" s="27"/>
    </row>
    <row r="130" spans="1:8" s="24" customFormat="1" ht="15" customHeight="1" x14ac:dyDescent="0.25">
      <c r="A130" s="90" t="s">
        <v>64</v>
      </c>
      <c r="B130" s="104" t="s">
        <v>22</v>
      </c>
      <c r="C130" s="18" t="s">
        <v>8</v>
      </c>
      <c r="D130" s="55" t="s">
        <v>13</v>
      </c>
      <c r="E130" s="61">
        <f>F130+G130</f>
        <v>36367</v>
      </c>
      <c r="F130" s="43"/>
      <c r="G130" s="42">
        <v>36367</v>
      </c>
      <c r="H130" s="34" t="s">
        <v>5</v>
      </c>
    </row>
    <row r="131" spans="1:8" s="24" customFormat="1" ht="15" x14ac:dyDescent="0.25">
      <c r="A131" s="90"/>
      <c r="B131" s="68"/>
      <c r="C131" s="18"/>
      <c r="D131" s="55" t="s">
        <v>14</v>
      </c>
      <c r="E131" s="61"/>
      <c r="F131" s="43"/>
      <c r="G131" s="42"/>
      <c r="H131" s="47"/>
    </row>
    <row r="132" spans="1:8" s="33" customFormat="1" ht="15" customHeight="1" x14ac:dyDescent="0.25">
      <c r="A132" s="90" t="s">
        <v>65</v>
      </c>
      <c r="B132" s="67" t="s">
        <v>47</v>
      </c>
      <c r="C132" s="18" t="s">
        <v>9</v>
      </c>
      <c r="D132" s="72" t="s">
        <v>45</v>
      </c>
      <c r="E132" s="20">
        <f>F132+G132</f>
        <v>6050562</v>
      </c>
      <c r="F132" s="44">
        <v>5445504</v>
      </c>
      <c r="G132" s="45">
        <v>605058</v>
      </c>
      <c r="H132" s="34" t="s">
        <v>5</v>
      </c>
    </row>
    <row r="133" spans="1:8" s="33" customFormat="1" ht="15" customHeight="1" x14ac:dyDescent="0.25">
      <c r="A133" s="97"/>
      <c r="B133" s="74"/>
      <c r="C133" s="35"/>
      <c r="D133" s="27" t="s">
        <v>46</v>
      </c>
      <c r="E133" s="84"/>
      <c r="F133" s="44"/>
      <c r="G133" s="45"/>
      <c r="H133" s="34"/>
    </row>
    <row r="134" spans="1:8" s="33" customFormat="1" ht="15" customHeight="1" x14ac:dyDescent="0.25">
      <c r="A134" s="97"/>
      <c r="B134" s="74"/>
      <c r="C134" s="35"/>
      <c r="D134" s="107" t="s">
        <v>198</v>
      </c>
      <c r="E134" s="84"/>
      <c r="F134" s="44"/>
      <c r="G134" s="45"/>
      <c r="H134" s="34"/>
    </row>
    <row r="135" spans="1:8" s="33" customFormat="1" ht="15" customHeight="1" x14ac:dyDescent="0.25">
      <c r="A135" s="97"/>
      <c r="B135" s="74"/>
      <c r="C135" s="35"/>
      <c r="D135" s="107" t="s">
        <v>86</v>
      </c>
      <c r="E135" s="84"/>
      <c r="F135" s="44"/>
      <c r="G135" s="45"/>
      <c r="H135" s="34"/>
    </row>
    <row r="136" spans="1:8" s="33" customFormat="1" ht="15" customHeight="1" x14ac:dyDescent="0.25">
      <c r="A136" s="97"/>
      <c r="B136" s="74"/>
      <c r="C136" s="35"/>
      <c r="D136" s="123" t="s">
        <v>196</v>
      </c>
      <c r="E136" s="84"/>
      <c r="F136" s="44"/>
      <c r="G136" s="45"/>
      <c r="H136" s="34"/>
    </row>
    <row r="137" spans="1:8" s="33" customFormat="1" ht="15" customHeight="1" x14ac:dyDescent="0.25">
      <c r="A137" s="97"/>
      <c r="B137" s="74"/>
      <c r="C137" s="35"/>
      <c r="D137" s="108" t="s">
        <v>87</v>
      </c>
      <c r="E137" s="84"/>
      <c r="F137" s="44"/>
      <c r="G137" s="45"/>
      <c r="H137" s="34"/>
    </row>
    <row r="138" spans="1:8" s="33" customFormat="1" ht="15" customHeight="1" x14ac:dyDescent="0.25">
      <c r="A138" s="90" t="s">
        <v>65</v>
      </c>
      <c r="B138" s="67" t="s">
        <v>44</v>
      </c>
      <c r="C138" s="18" t="s">
        <v>9</v>
      </c>
      <c r="D138" s="72" t="s">
        <v>43</v>
      </c>
      <c r="E138" s="20">
        <f>F138+G138</f>
        <v>156114</v>
      </c>
      <c r="F138" s="44">
        <v>140502</v>
      </c>
      <c r="G138" s="45">
        <v>15612</v>
      </c>
      <c r="H138" s="34" t="s">
        <v>5</v>
      </c>
    </row>
    <row r="139" spans="1:8" s="33" customFormat="1" ht="15" customHeight="1" x14ac:dyDescent="0.25">
      <c r="A139" s="97"/>
      <c r="B139" s="74"/>
      <c r="C139" s="73"/>
      <c r="D139" s="108" t="s">
        <v>84</v>
      </c>
      <c r="E139" s="84"/>
      <c r="F139" s="44"/>
      <c r="G139" s="45"/>
      <c r="H139" s="34"/>
    </row>
    <row r="140" spans="1:8" s="33" customFormat="1" ht="15" customHeight="1" x14ac:dyDescent="0.25">
      <c r="A140" s="90" t="s">
        <v>65</v>
      </c>
      <c r="B140" s="67" t="s">
        <v>26</v>
      </c>
      <c r="C140" s="18" t="s">
        <v>9</v>
      </c>
      <c r="D140" s="83" t="s">
        <v>42</v>
      </c>
      <c r="E140" s="20">
        <f>F140+G140</f>
        <v>551909</v>
      </c>
      <c r="F140" s="44">
        <v>413390</v>
      </c>
      <c r="G140" s="45">
        <v>138519</v>
      </c>
      <c r="H140" s="34" t="s">
        <v>5</v>
      </c>
    </row>
    <row r="141" spans="1:8" s="33" customFormat="1" ht="15" customHeight="1" x14ac:dyDescent="0.25">
      <c r="A141" s="97"/>
      <c r="B141" s="74"/>
      <c r="C141" s="35"/>
      <c r="D141" s="107" t="s">
        <v>83</v>
      </c>
      <c r="E141" s="84"/>
      <c r="F141" s="44"/>
      <c r="G141" s="45"/>
      <c r="H141" s="34"/>
    </row>
    <row r="142" spans="1:8" s="33" customFormat="1" ht="15" customHeight="1" x14ac:dyDescent="0.25">
      <c r="A142" s="97"/>
      <c r="B142" s="74"/>
      <c r="C142" s="35"/>
      <c r="D142" s="107" t="s">
        <v>197</v>
      </c>
      <c r="E142" s="84"/>
      <c r="F142" s="44"/>
      <c r="G142" s="45"/>
      <c r="H142" s="34"/>
    </row>
    <row r="143" spans="1:8" s="66" customFormat="1" ht="15" x14ac:dyDescent="0.25">
      <c r="A143" s="90" t="s">
        <v>88</v>
      </c>
      <c r="B143" s="104" t="s">
        <v>214</v>
      </c>
      <c r="C143" s="145" t="s">
        <v>215</v>
      </c>
      <c r="D143" s="34" t="s">
        <v>218</v>
      </c>
      <c r="E143" s="20">
        <f>F143+G143</f>
        <v>2072085</v>
      </c>
      <c r="F143" s="42">
        <v>1864876</v>
      </c>
      <c r="G143" s="42">
        <v>207209</v>
      </c>
      <c r="H143" s="34" t="s">
        <v>5</v>
      </c>
    </row>
    <row r="144" spans="1:8" s="66" customFormat="1" ht="15" x14ac:dyDescent="0.25">
      <c r="A144" s="132"/>
      <c r="B144" s="106"/>
      <c r="C144" s="133"/>
      <c r="D144" s="34" t="s">
        <v>219</v>
      </c>
      <c r="E144" s="20"/>
      <c r="F144" s="42"/>
      <c r="G144" s="42"/>
      <c r="H144" s="21"/>
    </row>
    <row r="145" spans="1:8" s="33" customFormat="1" ht="15" customHeight="1" x14ac:dyDescent="0.25">
      <c r="A145" s="90" t="s">
        <v>88</v>
      </c>
      <c r="B145" s="106" t="s">
        <v>89</v>
      </c>
      <c r="C145" s="35" t="s">
        <v>92</v>
      </c>
      <c r="D145" s="34" t="s">
        <v>90</v>
      </c>
      <c r="E145" s="20">
        <f>F145+G145</f>
        <v>10929</v>
      </c>
      <c r="F145" s="44"/>
      <c r="G145" s="45">
        <v>10929</v>
      </c>
      <c r="H145" s="34" t="s">
        <v>5</v>
      </c>
    </row>
    <row r="146" spans="1:8" s="33" customFormat="1" ht="15" customHeight="1" x14ac:dyDescent="0.25">
      <c r="A146" s="97"/>
      <c r="B146" s="94"/>
      <c r="C146" s="35"/>
      <c r="D146" s="34" t="s">
        <v>91</v>
      </c>
      <c r="E146" s="84"/>
      <c r="F146" s="44"/>
      <c r="G146" s="45"/>
      <c r="H146" s="34"/>
    </row>
    <row r="147" spans="1:8" s="66" customFormat="1" ht="15" x14ac:dyDescent="0.25">
      <c r="A147" s="91"/>
      <c r="C147" s="37"/>
      <c r="D147" s="19"/>
      <c r="E147" s="20"/>
      <c r="F147" s="42"/>
      <c r="G147" s="42"/>
      <c r="H147" s="21"/>
    </row>
    <row r="148" spans="1:8" s="66" customFormat="1" ht="15" x14ac:dyDescent="0.25">
      <c r="A148" s="91"/>
      <c r="C148" s="37"/>
      <c r="D148" s="127" t="s">
        <v>212</v>
      </c>
      <c r="E148" s="128">
        <f>F148+G148</f>
        <v>54166565</v>
      </c>
      <c r="F148" s="129">
        <v>42173438</v>
      </c>
      <c r="G148" s="129">
        <v>11993127</v>
      </c>
      <c r="H148" s="21"/>
    </row>
    <row r="149" spans="1:8" s="66" customFormat="1" ht="15" x14ac:dyDescent="0.25">
      <c r="A149" s="91"/>
      <c r="C149" s="37"/>
      <c r="D149" s="109"/>
      <c r="E149" s="124"/>
      <c r="F149" s="43"/>
      <c r="G149" s="43"/>
      <c r="H149" s="21"/>
    </row>
    <row r="150" spans="1:8" s="66" customFormat="1" ht="15" x14ac:dyDescent="0.25">
      <c r="A150" s="91"/>
      <c r="C150" s="37"/>
      <c r="D150" s="130" t="s">
        <v>213</v>
      </c>
      <c r="E150" s="131">
        <f>F150+G150</f>
        <v>7334399</v>
      </c>
      <c r="F150" s="129"/>
      <c r="G150" s="129">
        <v>7334399</v>
      </c>
      <c r="H150" s="21"/>
    </row>
    <row r="151" spans="1:8" s="66" customFormat="1" ht="15" x14ac:dyDescent="0.25">
      <c r="A151" s="91"/>
      <c r="C151" s="37"/>
      <c r="D151" s="19"/>
      <c r="E151" s="20"/>
      <c r="F151" s="42"/>
      <c r="G151" s="42"/>
      <c r="H151" s="21"/>
    </row>
    <row r="152" spans="1:8" s="66" customFormat="1" ht="15" x14ac:dyDescent="0.25">
      <c r="A152" s="91"/>
      <c r="C152" s="37"/>
      <c r="D152" s="19"/>
      <c r="E152" s="20"/>
      <c r="F152" s="42"/>
      <c r="G152" s="42"/>
      <c r="H152" s="21"/>
    </row>
    <row r="153" spans="1:8" s="33" customFormat="1" ht="15" customHeight="1" x14ac:dyDescent="0.2">
      <c r="A153" s="74"/>
      <c r="B153" s="74"/>
      <c r="C153" s="48"/>
      <c r="D153" s="49"/>
      <c r="E153" s="56"/>
      <c r="F153" s="57"/>
      <c r="G153" s="57"/>
      <c r="H153" s="30"/>
    </row>
    <row r="154" spans="1:8" x14ac:dyDescent="0.25">
      <c r="C154" s="58"/>
      <c r="D154" s="59" t="s">
        <v>7</v>
      </c>
      <c r="E154" s="54">
        <f>SUM(E13:E150)</f>
        <v>161544337</v>
      </c>
      <c r="F154" s="46">
        <f>SUM(F13:F150)</f>
        <v>123073821</v>
      </c>
      <c r="G154" s="46">
        <f>SUM(G13:G150)</f>
        <v>38470516</v>
      </c>
      <c r="H154" s="15"/>
    </row>
    <row r="155" spans="1:8" x14ac:dyDescent="0.25">
      <c r="C155" s="58"/>
      <c r="D155" s="59"/>
      <c r="E155" s="125"/>
      <c r="F155" s="46"/>
      <c r="G155" s="46"/>
      <c r="H155" s="15"/>
    </row>
    <row r="156" spans="1:8" x14ac:dyDescent="0.25">
      <c r="C156" s="58"/>
      <c r="D156" s="59"/>
      <c r="E156" s="125"/>
      <c r="F156" s="46"/>
      <c r="G156" s="46"/>
      <c r="H156" s="15"/>
    </row>
    <row r="157" spans="1:8" x14ac:dyDescent="0.25">
      <c r="D157" s="16"/>
      <c r="H157" s="60"/>
    </row>
    <row r="158" spans="1:8" s="103" customFormat="1" ht="16.5" x14ac:dyDescent="0.25">
      <c r="A158" s="98" t="s">
        <v>19</v>
      </c>
      <c r="B158" s="98"/>
      <c r="C158" s="99"/>
      <c r="D158" s="100"/>
      <c r="E158" s="101"/>
      <c r="F158" s="101"/>
      <c r="G158" s="101"/>
      <c r="H158" s="102" t="s">
        <v>49</v>
      </c>
    </row>
    <row r="159" spans="1:8" x14ac:dyDescent="0.25">
      <c r="D159" s="16"/>
    </row>
    <row r="161" spans="5:7" x14ac:dyDescent="0.25">
      <c r="E161" s="135"/>
      <c r="F161" s="135"/>
      <c r="G161" s="135"/>
    </row>
    <row r="162" spans="5:7" x14ac:dyDescent="0.25">
      <c r="E162" s="135"/>
      <c r="F162" s="135"/>
      <c r="G162" s="135"/>
    </row>
  </sheetData>
  <mergeCells count="6">
    <mergeCell ref="A6:H6"/>
    <mergeCell ref="D8:D11"/>
    <mergeCell ref="H8:H11"/>
    <mergeCell ref="F8:F11"/>
    <mergeCell ref="E8:E11"/>
    <mergeCell ref="G8:G11"/>
  </mergeCells>
  <pageMargins left="0.59055118110236227" right="0.59055118110236227" top="0.59055118110236227" bottom="0.59055118110236227" header="0.31496062992125984" footer="0.19685039370078741"/>
  <pageSetup paperSize="9" scale="62" orientation="portrait" r:id="rId1"/>
  <headerFooter>
    <oddFooter>&amp;C&amp;P</oddFooter>
  </headerFooter>
  <ignoredErrors>
    <ignoredError sqref="C85 C98 C114 C89 C20 C87 C116 C112 C22 C91 C68:C70 C66 C72 C118 C24:C27 C145 C96 C62 C100:C102 C130:C132 C138:C140 C15:C18 C30:C60 C74:C83 B28:C28 C120 C122 C93 C143 C13 C124:C1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7.piel</vt:lpstr>
      <vt:lpstr>'7.piel'!Drukāt_virsrakstus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Signe Bērziņa</dc:creator>
  <cp:keywords/>
  <dc:description/>
  <cp:lastModifiedBy>Iveta Elsone</cp:lastModifiedBy>
  <cp:lastPrinted>2025-01-11T09:13:37Z</cp:lastPrinted>
  <dcterms:created xsi:type="dcterms:W3CDTF">2020-11-16T11:32:31Z</dcterms:created>
  <dcterms:modified xsi:type="dcterms:W3CDTF">2025-01-23T07:47:44Z</dcterms:modified>
  <cp:category/>
</cp:coreProperties>
</file>