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10C4F953-F3B5-432C-B31B-83BF496C6768}" xr6:coauthVersionLast="47" xr6:coauthVersionMax="47" xr10:uidLastSave="{00000000-0000-0000-0000-000000000000}"/>
  <bookViews>
    <workbookView xWindow="-120" yWindow="-120" windowWidth="29040" windowHeight="15840" xr2:uid="{00000000-000D-0000-FFFF-FFFF00000000}"/>
  </bookViews>
  <sheets>
    <sheet name="SK_24_Saist_galv_ilgt" sheetId="2" r:id="rId1"/>
  </sheets>
  <definedNames>
    <definedName name="_xlnm.Print_Titles" localSheetId="0">SK_24_Saist_galv_ilgt!$6:$7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L285" i="2"/>
  <c r="K285" i="2"/>
  <c r="J285" i="2"/>
  <c r="I285" i="2"/>
  <c r="H285" i="2"/>
  <c r="G285" i="2"/>
  <c r="F285" i="2"/>
  <c r="E285" i="2"/>
  <c r="D285" i="2"/>
  <c r="L283"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K256" i="2"/>
  <c r="J256" i="2"/>
  <c r="I256" i="2"/>
  <c r="H256" i="2"/>
  <c r="G256" i="2"/>
  <c r="F256" i="2"/>
  <c r="E256" i="2"/>
  <c r="D256"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K9" i="2"/>
  <c r="J9" i="2"/>
  <c r="I9" i="2"/>
  <c r="H9" i="2"/>
  <c r="G9" i="2"/>
  <c r="F9" i="2"/>
  <c r="E9" i="2"/>
</calcChain>
</file>

<file path=xl/sharedStrings.xml><?xml version="1.0" encoding="utf-8"?>
<sst xmlns="http://schemas.openxmlformats.org/spreadsheetml/2006/main" count="823" uniqueCount="338">
  <si>
    <t>Aizdevējs</t>
  </si>
  <si>
    <t>Mērķis</t>
  </si>
  <si>
    <t>Līguma noslēgšanas datums</t>
  </si>
  <si>
    <t>AS "Swedbank"</t>
  </si>
  <si>
    <t>Investīciju projektu finansēšana 13 projektu īstenošanai</t>
  </si>
  <si>
    <t>18.07.2006.</t>
  </si>
  <si>
    <t>Ilgtermiņa saistību cesija starp FMS Wertmanagement un AS “Swedbank”, 13.10.2021.</t>
  </si>
  <si>
    <t>14.12.2006.</t>
  </si>
  <si>
    <t>Investīciju projektu finansēšana 7 projektu īstenošanai</t>
  </si>
  <si>
    <t>06.06.2007.</t>
  </si>
  <si>
    <t>Investīciju projektu finansēšana 5 projektu īstenošanai</t>
  </si>
  <si>
    <t>23.05.2008.</t>
  </si>
  <si>
    <t>Valsts kase</t>
  </si>
  <si>
    <t>14.06.2017.</t>
  </si>
  <si>
    <t>16.11.2018.</t>
  </si>
  <si>
    <t>KF projekta (6.1.3.1/17/I/001) "Salu tilta kompleksa atjaunošana, pārbūve un izbūve, 2. kārta" īstenošana</t>
  </si>
  <si>
    <t>19.06.2019.</t>
  </si>
  <si>
    <t>14.10.2019.</t>
  </si>
  <si>
    <t>ERAF projekta  "Kultūras un sporta kvartāla izveide Grīziņkalna apkaimē" īstenošana</t>
  </si>
  <si>
    <t>23.10.2019.</t>
  </si>
  <si>
    <t>ERAF projekta  "Rīgas Klasiskās ģimnāzijas Purvciema ielā 38, Rīgā, un Rīgas Zolitūdes ģimnāzijas Ruses ielā 22, Rīgā, jauno dabaszinātņu korpusu izveide" īstenošana</t>
  </si>
  <si>
    <t>03.02.2020.</t>
  </si>
  <si>
    <t>ERAF projekta  "Rīgas Angļu ģimnāzijas Zvārdes ielā 1, Rīgā, piebūves būvniecība, nodrošinot ergonomiskas mācību vides ierīkošanu un inovatīvu informācijas un komunikācijas tehnoloģiju risinājumu ieviešanu" īstenošana</t>
  </si>
  <si>
    <t>31.07.2020.</t>
  </si>
  <si>
    <t>13.08.2020.</t>
  </si>
  <si>
    <t>01.10.2020.</t>
  </si>
  <si>
    <t>05.10.2020.</t>
  </si>
  <si>
    <t>14.10.2020.</t>
  </si>
  <si>
    <t>03.11.2020.</t>
  </si>
  <si>
    <t>Investīciju projektu finansēšana (saistību pārjaunojums)</t>
  </si>
  <si>
    <t>30.12.2020.</t>
  </si>
  <si>
    <t>EKII projekta (Nr. EKII-3/21) "Viedo tehnoloģiju ieviešana Rīgas pilsētas apgaismojuma sistēmā" īstenošana</t>
  </si>
  <si>
    <t>26.02.2021.</t>
  </si>
  <si>
    <t>ERAF projekta (Nr.5.6.2.0/17/I/030) "Skanstes teritorijas revitalizācijas 1.kārta" īstenošana</t>
  </si>
  <si>
    <t>19.03.2021.</t>
  </si>
  <si>
    <t>ERAF projekta (Nr. 5.6.1.0/17/I/001) "Kultūras un sporta kvartāla izveide Grīziņkalna apkaimē" īstenošana</t>
  </si>
  <si>
    <t>15.04.2021.</t>
  </si>
  <si>
    <t>ERAF projekta (Nr. 5.1.1.0/17/I/004) "Bolderājas pretplūdu pasākumi" īstenošana</t>
  </si>
  <si>
    <t>26.04.2021.</t>
  </si>
  <si>
    <t>13.05.2021.</t>
  </si>
  <si>
    <t>29.07.2021.</t>
  </si>
  <si>
    <t>19.08.2021.</t>
  </si>
  <si>
    <t>25.08.2021.</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</si>
  <si>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</si>
  <si>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30.09.2021.</t>
  </si>
  <si>
    <t>08.10.2021.</t>
  </si>
  <si>
    <t>27.10.2021.</t>
  </si>
  <si>
    <t>26.11.2021.</t>
  </si>
  <si>
    <t>22.12.2021.</t>
  </si>
  <si>
    <t>25.03.2022.</t>
  </si>
  <si>
    <t>06.06.2022.</t>
  </si>
  <si>
    <t>05.07.2022.</t>
  </si>
  <si>
    <t>12.07.2022.</t>
  </si>
  <si>
    <t>08.08.2022.</t>
  </si>
  <si>
    <t>16.08.2022.</t>
  </si>
  <si>
    <t>07.09.2022.</t>
  </si>
  <si>
    <t>18.10.2022.</t>
  </si>
  <si>
    <t>07.11.2022.</t>
  </si>
  <si>
    <t>07.12.2022.</t>
  </si>
  <si>
    <t>01.03.2023.</t>
  </si>
  <si>
    <t>02.05.2023.</t>
  </si>
  <si>
    <t>11.07.2023.</t>
  </si>
  <si>
    <t>02.08.2023.</t>
  </si>
  <si>
    <t>16.08.2023.</t>
  </si>
  <si>
    <t>31.08.2023.</t>
  </si>
  <si>
    <t>07.09.2023.</t>
  </si>
  <si>
    <t>11.09.2023.</t>
  </si>
  <si>
    <t>27.09.2023.</t>
  </si>
  <si>
    <t>01.11.2023.</t>
  </si>
  <si>
    <t>06.04.2024.</t>
  </si>
  <si>
    <t>04.06.2024.</t>
  </si>
  <si>
    <t>27.06.2024.</t>
  </si>
  <si>
    <t>06.08.2024.</t>
  </si>
  <si>
    <t>07.08.2024.</t>
  </si>
  <si>
    <t>10.09.2024.</t>
  </si>
  <si>
    <t>04.10.2024.</t>
  </si>
  <si>
    <t>DekaBank Deutsche Girozentrale</t>
  </si>
  <si>
    <t>Dienvidu tilta būvniecības finansēšanas saistības</t>
  </si>
  <si>
    <t>28.08.2019.</t>
  </si>
  <si>
    <t>Vorarlberger Landes- Und Hypothekenbank AG</t>
  </si>
  <si>
    <t xml:space="preserve">FMS  Wertmanagement AöR </t>
  </si>
  <si>
    <t xml:space="preserve">DekaBank Deutsche Girozentrale </t>
  </si>
  <si>
    <t>FMS  Wertmanagement AöR</t>
  </si>
  <si>
    <t>Norddeutsche Landesbank Girozentrale</t>
  </si>
  <si>
    <t>25.11.2019.</t>
  </si>
  <si>
    <t>Landesbank Baden-Wurttemberg, London Branch</t>
  </si>
  <si>
    <t>AB Svensk Exportkredit</t>
  </si>
  <si>
    <t>Intesa Sanpaolo S.p.A.</t>
  </si>
  <si>
    <t>Landesbank Baden-Wurttemberg, London Branch of CityPoint</t>
  </si>
  <si>
    <t xml:space="preserve">Landesbank Baden-Wurttemberg, London Branch of CityPoint </t>
  </si>
  <si>
    <t>Barclays Bank Ireland</t>
  </si>
  <si>
    <t>18.08.2022.</t>
  </si>
  <si>
    <t xml:space="preserve">AB Svensk Exportkredit </t>
  </si>
  <si>
    <t>DnB Nor Bank ASA</t>
  </si>
  <si>
    <t>22.12.2005.</t>
  </si>
  <si>
    <t>31.07.2007.</t>
  </si>
  <si>
    <t>16.06.2008.</t>
  </si>
  <si>
    <t>04.11.2009.</t>
  </si>
  <si>
    <t>23.12.2009.</t>
  </si>
  <si>
    <t>30.11.2010.</t>
  </si>
  <si>
    <t>22.11.2012.</t>
  </si>
  <si>
    <t>20.12.2012.</t>
  </si>
  <si>
    <t>18.06.2013.</t>
  </si>
  <si>
    <t>12.11.2013.</t>
  </si>
  <si>
    <t>04.12.2014.</t>
  </si>
  <si>
    <t>31.10.2016.</t>
  </si>
  <si>
    <t>02.12.2015.</t>
  </si>
  <si>
    <t>28.12.2018.</t>
  </si>
  <si>
    <t>Citas ilgtermiņa saistības</t>
  </si>
  <si>
    <t>Kopā saistības</t>
  </si>
  <si>
    <t>ziņojumam par Rīgas valstspilsētas pašvaldības 2024. gada budžetu</t>
  </si>
  <si>
    <t xml:space="preserve">Rīgas valstspilsētas pašvaldības aizņēmumu, galvojumu un ilgtermiņa saistību apmērs </t>
  </si>
  <si>
    <r>
      <t xml:space="preserve">Saistību apmērs* </t>
    </r>
    <r>
      <rPr>
        <i/>
        <sz val="11"/>
        <rFont val="Times New Roman"/>
        <family val="1"/>
        <charset val="186"/>
      </rPr>
      <t>euro</t>
    </r>
  </si>
  <si>
    <t>Turpmākajos
gados</t>
  </si>
  <si>
    <t>Kopā</t>
  </si>
  <si>
    <t>Aizņēmumi - kopā, t.sk.:</t>
  </si>
  <si>
    <t xml:space="preserve">VeloBank
</t>
  </si>
  <si>
    <t>Luminor Bank AS</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</si>
  <si>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</si>
  <si>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</si>
  <si>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</si>
  <si>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</si>
  <si>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</si>
  <si>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</si>
  <si>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</si>
  <si>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</si>
  <si>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</si>
  <si>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</si>
  <si>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</si>
  <si>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</si>
  <si>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</si>
  <si>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</si>
  <si>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</si>
  <si>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</si>
  <si>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</si>
  <si>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</si>
  <si>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</si>
  <si>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</si>
  <si>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</si>
  <si>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</si>
  <si>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</si>
  <si>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</si>
  <si>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</si>
  <si>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</si>
  <si>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Rīgas pilsētas pašvaldības iestāžu higiēnas prasību nodrošināšanas darbu investīciju projektu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</si>
  <si>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</si>
  <si>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</si>
  <si>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</si>
  <si>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</si>
  <si>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</si>
  <si>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</si>
  <si>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</si>
  <si>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</si>
  <si>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</si>
  <si>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</si>
  <si>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KF projekta (Nr.6.1.3.1/17/I/001) "Salu tilta kompleksa atjaunošana, pārbūve un izbūve, 2.kārta" īstenošana</t>
  </si>
  <si>
    <t>28.04.2022</t>
  </si>
  <si>
    <t>Projekta "Higiēnas prasību nodrošināšana Rīgas pirmsskolas izglītības iestādē "Dzilniņa" Dzilnas ielā 20 un Rīgas 259.pirmsskolas izglītības iestādē Jāņa Grestes ielā 3"   īstenošana</t>
  </si>
  <si>
    <t>Projekta "Higiēnas prasību nodrošināšana Rīgas 233.pirmsskolas izglītības iestādē Madonas ielā 24B un Rīgas 110.pirmsskolas izglītības iestādē Baltāsbaznīcas ielā 29"   īstenošana</t>
  </si>
  <si>
    <t>Projekta "Brasas tilta atjaunošana un pārbūve" īstenošana</t>
  </si>
  <si>
    <t>Projekta “Higiēnas prasību nodrošināšana Rīgas pirmsskolas izglītības iestādē “Zvaniņš” Imantas 18.līnijā 5A”   īstenošana</t>
  </si>
  <si>
    <t>Projekta “Higiēnas prasību nodrošināšana Rīgas pirmsskolas izglītības iestādē “Zīļuks” Hipokrāta ielā 25A”  īstenošana</t>
  </si>
  <si>
    <t>Projekta “Higiēnas prasību nodrošināšana Rīgas pirmsskolas izglītības iestādē “Saulespuķe” Maskavas ielā 289”   īstenošana</t>
  </si>
  <si>
    <t>Projekta “Higiēnas prasību nodrošināšana Rīgas pirmsskolas izglītības iestādē “Margrietiņa” Slokas ielā 126”   īstenošana</t>
  </si>
  <si>
    <t>Projekta “Higiēnas prasību nodrošināšana Rīgas pirmsskolas izglītības iestādē “Liepiņa” Viestura prospektā 29”   īstenošana</t>
  </si>
  <si>
    <t>Projekta “Higiēnas prasību nodrošināšana Rīgas 258. pirmsskolas izglītības iestādē Tīnūžu ielā 1”  īstenošana</t>
  </si>
  <si>
    <t>Projekta “Higiēnas prasību nodrošināšana Rīgas 234. pirmsskolas izglītības iestādē Kurzemes prospektā 86C”  īstenošana</t>
  </si>
  <si>
    <t>Projekta “Higiēnas prasību nodrošināšana Rīgas 229. pirmsskolas izglītības iestādē Ogres ielā 8”   īstenošana</t>
  </si>
  <si>
    <t>Projekta “Ēkas Kalnciema ielā 160C atjaunošanas darbi Rīgas Valdorfskolas izvietošanai” īstenošana</t>
  </si>
  <si>
    <t>Projekta “Higiēnas prasību nodrošināšana Rīgas 42. pirmsskolas izglītības iestādē Sofijas ielā 3”  īstenošana</t>
  </si>
  <si>
    <t>Projekta “Higiēnas prasību nodrošināšana Rīgas 259. pirmsskolas izglītības iestādē Jāņa Grestes ielā 3”   īstenošana</t>
  </si>
  <si>
    <t>Projekta “Higiēnas prasību nodrošināšana Rīgas 243. pirmsskolas izglītības iestādē Saktas ielā 3A”  īstenošana</t>
  </si>
  <si>
    <t>Projekta “Higiēnas prasību nodrošināšana Rīgas 112. pirmsskolas izglītības iestādē Brīvības gatvē 363A”  īstenošana</t>
  </si>
  <si>
    <t>Projekta “Higiēnas prasību nodrošināšana Rīgas Ziedoņdārza pirmsskolā Matīsa ielā 75”   īstenošana</t>
  </si>
  <si>
    <t>Projekta “Rīgas Juglas vidusskolas ēkas Malienas ielā 89 atjaunošanas darbi”  īstenošana</t>
  </si>
  <si>
    <t>Projekta “Higiēnas prasību nodrošināšana Rīgas Zolitūdes pirmsskolā  Imantas 18.līnijā 3A”  īstenošana</t>
  </si>
  <si>
    <t>Projekta “Higiēnas prasību nodrošināšana Rīgas 210. pirmsskolas izglītības iestādē Brūžu ielā 6”  īstenošana</t>
  </si>
  <si>
    <t>Projekta “Teritorijas labiekārtošanas darbi Rīgas Juglas vidusskolas teritorijā Malienas ielā 89”  īstenošana</t>
  </si>
  <si>
    <t>Projekta “Teritorijas atjaunošanas darbi higiēnas prasību nodrošināšanai Rīgas 154. pirmsskolas izglītības iestādē Andromedas gatvē 3”  īstenošana</t>
  </si>
  <si>
    <t>Projekta “Teritorijas atjaunošanas darbi higiēnas prasību nodrošināšanai Rīgas 275. pirmsskolas izglītības iestādē “Austriņa” Dižozolu ielā 6” īstenošana</t>
  </si>
  <si>
    <t>Projekta “Teritorijas atjaunošanas darbi higiēnas prasību nodrošināšanai Rīgas 141. pirmsskolas izglītības iestādē “Kastanītis” Stērstu ielā 19”  īstenošana</t>
  </si>
  <si>
    <t>Projekta “Iekštelpu atjaunošanas darbi higiēnas prasību nodrošināšanai Rīgas 36. pirmsskolas izglītības iestādē Lugažu ielā 8”  īstenošana</t>
  </si>
  <si>
    <t>Projekta “Iekštelpu atjaunošanas darbi higiēnas prasību nodrošināšanai Rīgas 251. pirmsskolas izglītības iestādē “Mežciems” Mežciema ielā 43A”   īstenošana</t>
  </si>
  <si>
    <t>Projekta “Iekštelpu atjaunošanas darbi higiēnas prasību nodrošināšanai Rīgas pirmsskolas izglītības iestādē “Zīļuks” Hipokrāta ielā 25A”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</si>
  <si>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</si>
  <si>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216. pirmsskolas izglītības iestādē Salaspils ielā 10, Rīgā” īstenošana</t>
  </si>
  <si>
    <t>Projekta “Iekštelpu atjaunošanas darbi higiēnas prasību nodrošināšanai Rīgas 221. pirmsskolas izglītības iestādē Kazarmu ielā 1A, Rīgā” īstenošana</t>
  </si>
  <si>
    <t>Projekta “Iekštelpu atjaunošanas darbi higiēnas prasību nodrošināšanai Rīgas 27. pirmsskolas izglītības iestādē Stendes ielā 4, Rīgā”  īstenošana</t>
  </si>
  <si>
    <t>Projekta “Iekštelpu atjaunošanas darbi higiēnas prasību nodrošināšanai Rīgas Ziepniekkalna pirmsskolā Svētes ielā 7, Rīgā”   īstenošana</t>
  </si>
  <si>
    <t>Projekta “Iekštelpu atjaunošanas darbi higiēnas prasību nodrošināšanai Rīgas 209. pirmsskolas izglītības iestādē “Bitīte” Bišu ielā 5, Rīgā” īstenošana</t>
  </si>
  <si>
    <t>Projekta “Iekštelpu atjaunošanas darbi higiēnas prasību nodrošināšanai Rīgas pirmsskolas izglītības iestādē “Kamolītis” Iļģuciema ielā 4, Rīgā”  īstenošana</t>
  </si>
  <si>
    <t>Projekta “Iekštelpu atjaunošanas darbi higiēnas prasību nodrošināšanai Rīgas pirmsskolas izglītības iestādē “Dzirnaviņas” Tālavas gatvē 7, Rīgā”   īstenošana</t>
  </si>
  <si>
    <t>Projekta “Iekštelpu atjaunošanas darbi higiēnas prasību nodrošināšanai Rīgas pirmsskolas izglītības iestādē “Annele” Anniņmuižas bulvārī 78, Rīgā”   īstenošana</t>
  </si>
  <si>
    <t>Projekta “Iekštelpu atjaunošanas darbi un teritorijas atjaunošanas darbi higiēnas prasību nodrošināšanai Rīgas 173. pirmsskolas izglītības iestādē Maskavas ielā 254, Rīgā”   īstenošana</t>
  </si>
  <si>
    <t>Projekta “Teritorijas atjaunošanas darbi higiēnas prasību nodrošināšanai  Rīgas pirmsskolas izglītības iestādē “Pienenītes” Mores ielā 8, Rīgā”   īstenošana</t>
  </si>
  <si>
    <t>Projekta “Teritorijas labiekārtošanas darbi higiēnas prasību nodrošināšanai Rīgas Igauņu pamatskolas esošajā teritorijā Atgāzenes ielā 26, Rīgā”  īstenošana</t>
  </si>
  <si>
    <t>Projekta “Iekštelpu atjaunošanas darbi higiēnas prasību nodrošināšanai Rīgas 41.vidusskolas ēkā Slokas ielā 49A, Rīgā”  īstenošana</t>
  </si>
  <si>
    <t>Projekta “Iekštelpu atjaunošanas darbi higiēnas prasību nodrošināšanai Rīgas Ziepniekkalna vidusskolas ēkā Ozolciema ielā 26, Rīgā”  īstenošana</t>
  </si>
  <si>
    <t>Projekta “Iekštelpu atjaunošanas darbi higiēnas prasību nodrošināšanai Rīgas Arkādijas vidusskolas ēkā Melnsila ielā 6, Rīgā” īstenošana</t>
  </si>
  <si>
    <t>Projekta  “Laivu ielas un jaunas ielas izbūve Lucavsalā” īstenošana</t>
  </si>
  <si>
    <t>Projekta “Jorģa Zemitāna tilta būvprojekta izstrāde” īstenošana</t>
  </si>
  <si>
    <t>Projekta “Teritorijas labiekārtošanas darbi (celiņu atjaunošana) Rīgas 8.pirmsskolas izglītības iestādē Parādes ielā 24A”  īstenošana</t>
  </si>
  <si>
    <t>Projekta “Teritorijas labiekārtošanas darbi (celiņu atjaunošana) Rīgas 262.pirmsskolas izglītības iestādē Jukuma Vācieša ielā 2E” īstenošana</t>
  </si>
  <si>
    <t>Projekta “Teritorijas labiekārtošanas darbi (celiņu atjaunošana) Rīgas 267.pirmsskolas izglītības iestādē Dravnieku ielā 8”  īstenošana</t>
  </si>
  <si>
    <t>Projekta “Iekštelpu atjaunošanas darbi higiēnas prasību nodrošināšanai Rīgas 215.pirmsskolas izglītības iestādē Usmas ielā 10”   īstenošana</t>
  </si>
  <si>
    <t>ERAF projekta (Nr.4.2.2.0/21/A/082) “Energoefektivitātes paaugstināšanas darbi sporta skolas "Arkādija" Rīgas sporta manēžas ēkā Kojusalas ielā 9, Rīgā” īstenošana</t>
  </si>
  <si>
    <t>ERAF projekta (Nr.4.2.2.0/21/A/078) “Energoefektivitātes paaugstināšanas darbi Rīgas Jauno tehniķu centra ēkā Bauskas ielā 88, Rīgā” īstenošana</t>
  </si>
  <si>
    <t>Projekta “Teritorijas labiekārtošanas darbi (celiņu atjaunošana)  Rīgas 74. pirmsskolas izglītības iestādē Jāņa Daliņa ielā 6A”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</si>
  <si>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</si>
  <si>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</si>
  <si>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</si>
  <si>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KF projekta (Nr.6.1.3.1/18/I/001) “Satiksmes pārvads pār sliežu ceļiem dzelzceļa līnijā Rīga-Skulte ar pievedceļiem” īstenošana</t>
  </si>
  <si>
    <t>ERAF projekta  (Nr.9.3.1.3/22/I/001) “Sabiedrībā balstītu sociālo pakalpojumu infrastruktūras attīstība Priedaines ielā 11, Rīgā” īstenošana</t>
  </si>
  <si>
    <t>Projekta “Teritorijas labiekārtošanas darbi (žogu un celiņu atjaunošana) Rīgas valstspilsētas pašvaldības sešās pirmsskolas izglītības iestādēs" īstenošana</t>
  </si>
  <si>
    <t>Projekta “Teritorijas labiekārtošanas darbi (žogu atjaunošana) Rīgas valstspilsētas pašvaldības četrās pirmsskolas izglītības iestādēs" īstenošana</t>
  </si>
  <si>
    <t>Projekta “Energoefektivitātes uzlabošanas darbi Rīgas valstspilsētas pašvaldības divās izglītības iestādēs"  īstenošana</t>
  </si>
  <si>
    <t>Projekta “Teritorijas labiekārtošanas darbi (rotaļu laukumu atjaunošana) Rīgas valstspilsētas pašvaldības trijās pirmsskolas izglītības iestādēs"   īstenošana</t>
  </si>
  <si>
    <t>Projekta “Rotaļu laukumu atjaunošanas darbi Rīgas valstspilsētas pašvaldības trijās pirmsskolas izglītības iestādēs"  īstenošana</t>
  </si>
  <si>
    <t>Projekta “Trīs izglītības iestāžu ēku atjaunošanas darbi skolu tīkla optimizācijas ietvaros: Rīgas 45.vidusskolā Gaujas ielā 23, Rīgas Iļģuciema vidusskolā Dzirciema ielā 109 un Rīgas Juglas vidusskolā Malienas ielā 89, Rīgā”   īstenošana</t>
  </si>
  <si>
    <t>Projekta “Trīs vispārējās izglītības iestāžu ēku atjaunošana: Rīgas Natālijas Draudziņas vidusskolā Bruņinieku ielā 24A, Rīgas 71.vidusskolā Grīvas ielā 26 un Rīgas Valda Zālīša sākumskolā Kalpaka bulvārī 8”  īstenošana</t>
  </si>
  <si>
    <t>Projekta “Ēkas atjaunošanas darbi skolu tīkla optimizācijas ietvaros Rīgas Arkādijas vidusskolā Pārslas ielā 14, Rīgā”  īstenošana</t>
  </si>
  <si>
    <t>Projekta “Iekštelpu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  īstenošana</t>
  </si>
  <si>
    <t>Projekta “Iekštelpu atjaunošanas darbi Rīgas 110.pirmsskolas izglītības iestādē Baltāsbaznīcas ielā 29, Rīgā”  īstenošana</t>
  </si>
  <si>
    <t>Projekta “Teritorijas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   īstenošana</t>
  </si>
  <si>
    <t>Projekta “Teritorijas labiekārtošanas darbi (žogu atjaunošana) Rīgas valstspilsētas pašvaldības trijās pirmsskolas izglītības iestādēs: Rīgas 40.pirmsskolas izglītības iestādē Zilupes ielā 2, Rīgas 125.pirmsskolas izglītības iestādē Salacas ielā 28 un Rīgas 220.pirmsskolas izglītības iestādē Izvaltas ielā 2”  īstenošana</t>
  </si>
  <si>
    <t>Projekta “Energoefektivitātes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   īstenošana</t>
  </si>
  <si>
    <t>Prioritārā investīciju projekta “Uzvaras parka atjaunošana un teritorijas labiekārtošana” īstenošana</t>
  </si>
  <si>
    <t>31.07.2023.</t>
  </si>
  <si>
    <t>ERAF projekta  (Nr.4.2.2.0/22/A008) “Energoefektivitātes paaugstināšanas darbi Rīgas pašvaldības policijas ēkā Detlava Brantkalna ielā 21” īstenošana</t>
  </si>
  <si>
    <t>ERAF projekta (Nr.5.6.1.0/17/I/001) “Kultūras un sporta kvartāla izveide Grīziņkalna apkaimē” īstenošana</t>
  </si>
  <si>
    <t>Projekta  “Iekštelpu atjaunošanas darbi Rīgas valstspilsētas pašvaldības divās pirmsskolas izglītības iestādēs: Rīgas Ziepniekkalna pirmsskolā Svētes ielā 7 un Rīgas 216.  pirmsskolas izglītības iestādē Salaspils ielā 10, Rīgā"  īstenošana</t>
  </si>
  <si>
    <t>Projekta  “Iekštelpu atjaunošanas darbi Rīgas 169.pirmsskolas izglītības iestādē Viestura prospektā 27, Rīgā"  īstenošana</t>
  </si>
  <si>
    <t>Projekta  “Iekštelpu atjaunošanas darbi Rīgas valstspilsētas pašvaldības divās pirmsskolas izglītības iestādēs: Rīgas 21.pirmsskolas izglītības iestādē "Laimiņa" Kalngales ielā 2 un Rīgas pirmsskolas izglītības iestādē "Mežaparks" Stokholmas ielā 3A" īstenošana</t>
  </si>
  <si>
    <t>Projekta “Āra sporta infrastruktūras izveide Rīgas Zolitūdes ģimnāzijai Ruses ielā 22"  īstenošana</t>
  </si>
  <si>
    <t>Projekta  “Jaunā mācību satura dabaszinātņu un tehnoloģiju jomu mācību centru izveide izglītības iestādēs" īstenošana</t>
  </si>
  <si>
    <t>Projekta  “Hipokrāta ielas un Malienas ielas krustojuma pārbūve un Kvēles ielas posma no Malienas ielas līdz Palsas ielai izbūve"  īstenošana</t>
  </si>
  <si>
    <t>ERAF projekta (Nr.5.5.1.0/20/I/004) “Latviešu strēlnieku laukuma atjaunošana"  īstenošana</t>
  </si>
  <si>
    <t>Projekta  “Izglītības, kultūras un sporta departamenta padotības iestāžu - 8 Rīgas vispārizglītojošo skolu nodrošinājums ar datortehniku un viedtehnoloģijām"  īstenošana</t>
  </si>
  <si>
    <t>Projekta  “Vides pieejamības nodrošināšana Rīgas 66.vidusskolas ēkā Katrīnas ielā 4" īstenošana</t>
  </si>
  <si>
    <t>Projekta  “Āra sporta infrastruktūras izveide Rīgas 41.vidusskolai Slokas ielā 49A"   īstenošana</t>
  </si>
  <si>
    <t>Projekta “Iekštelpu atjaunošanas darbi Rīgas valstspilsētas pašvaldības 2 pirmsskolas izglītības iestādēs: Rīgas 262. pirmsskolas izglītības iestādē Jukuma Vācieša ielā 2E un Rīgas pirmsskolas izglītības iestādē "Māra" Sesku ielā 33B"   īstenošana</t>
  </si>
  <si>
    <t>Projekta  “Iekštelpu atjaunošanas darbi Rīgas valstspilsētas pašvaldības 2 pirmsskolas izglītības iestādēs: Rīgas 223. pirmsskolas izglītības iestādē Aptiekas ielā 12 un Rīgas 192. pirmsskolas izglītības iestādē Kārļa Vatsona ielā 11A"   īstenošana</t>
  </si>
  <si>
    <t>KF projekta  (Nr.6.1.3.1/19/I/001 “Austrumu maģistrāles izbūve posmā Ieriķu iela-Vietalvas iela" īstenošana</t>
  </si>
  <si>
    <t>Projekta “Mūkusalas ielas krastmalas nostiprināšana un saistītās infrastruktūras būvniecība”  īstenošana</t>
  </si>
  <si>
    <t>Galvojumi - kopā, t.sk.:</t>
  </si>
  <si>
    <t>Studiju kredīts</t>
  </si>
  <si>
    <t xml:space="preserve">Sociālās dzīvojamās mājas ēkas Rīgā, Dzirciema ielā 24, būvniecība
</t>
  </si>
  <si>
    <t>AS "SEB banka"</t>
  </si>
  <si>
    <t xml:space="preserve">Rīgas 152. pirmskolas izglītības iestādes ēkas Rīgā, Juglas  ielā 1B, rekonstrukcija
</t>
  </si>
  <si>
    <t>Studējošā kredīts</t>
  </si>
  <si>
    <t>03.12.2010.</t>
  </si>
  <si>
    <t>27.12.2010.</t>
  </si>
  <si>
    <t>09.11.2011.</t>
  </si>
  <si>
    <t>27.12.2011.</t>
  </si>
  <si>
    <t>13.11.2012.</t>
  </si>
  <si>
    <t>Rīgas domes priekšsēdētājs</t>
  </si>
  <si>
    <t>V. Ķirsis</t>
  </si>
  <si>
    <t>AF projekta (Nr.1.1.1.3.i.0/1/23/I/CFLA/001) “Reģionālas un pilsētas nozīmes veloinfrastruktūras izveide Rīgā un Pierīgā virzienos Rīga–Babīte–Piņķi, Rīga–Ulbroka, Rīga–Ķekava” īstenošana</t>
  </si>
  <si>
    <t>AF projekta “Vides pieejamības nodrošināšanas pasākumi Rīgas valstspilsētas pašvaldības 17 sociālo pakalpojumu ēkās” īetnošana</t>
  </si>
  <si>
    <t>Projekta "Cēsu ielas seguma un ietvju atjaunošana" īstenošana</t>
  </si>
  <si>
    <t>Projekta “Kārļa Mīlenbaha ielas seguma atjaunošana no Lastādijas ielas līdz Dzirnavu ielai” īstenošana</t>
  </si>
  <si>
    <t>Projekta “Ārējo kanalizācijas tīklu pieslēgšana centralizētajiem tīkliem un izlases veida labiekārtošanas darbi Rīgas Valdorsfskolas lietojumā esošajā teritorijā Kalnciema ielā 160, Rīgā” īstenošana</t>
  </si>
  <si>
    <t>Projekta  “Lubānas ielas seguma atjaunošana posmā no Andreja Saharova ielas līdz Brāļu Kaudzīšu ielai” īstenošana</t>
  </si>
  <si>
    <t>Projekta “Mīlgrāvja tilta transporta mezgla brauktuves (izņemot tiltu) un brauktuves daļas līdz Emmas ielai seguma atjaunošana” īstenošana</t>
  </si>
  <si>
    <t xml:space="preserve">Projekta “Sesku ielas seguma atjaunošana no Ilūkstes ielas līdz Dārzciema ielai” īstenošana </t>
  </si>
  <si>
    <t>Projekta “Raņķa dambja seguma atjaunošana no Trijādības ielas līdz Uzvaras bulvārim” īstenošana</t>
  </si>
  <si>
    <t xml:space="preserve">Projekta “Biksēres ielas seguma atjaunošana” īstenošana </t>
  </si>
  <si>
    <t xml:space="preserve">Projekts “Biķernieku ielas seguma atjaunošana no Lielvārdes ielas līdz Ulbrokas ielai” īstenošana </t>
  </si>
  <si>
    <t xml:space="preserve">Projekta “Seguma atjaunošana Juglas krastmalā no Brīvības gatves līdz Pāles ielai un Juglas ielā līdz Murjāņu ielai” īstenošana </t>
  </si>
  <si>
    <t xml:space="preserve">Projekta  “Biķernieku ielas seguma atjaunošana no Biķernieku ielas 12 līdz Biķernieku ielai 40A” īstenošana </t>
  </si>
  <si>
    <t xml:space="preserve">Projekta  “Pulkveža Brieža ielas seguma atjaunošana no Hanzas ielas līdz Elizabetes ielai” īstenošana </t>
  </si>
  <si>
    <t xml:space="preserve">Projekta “Brīvības gatves seguma atjaunošana no Juglas ielas līdz Jaunciema pārvadam” īstenošana </t>
  </si>
  <si>
    <t xml:space="preserve">Projekta “Pērnavas ielas seguma atjaunošana no Augusta Deglava ielas līdz Brīvības ielai” īstenošana </t>
  </si>
  <si>
    <t xml:space="preserve">Projekta  “Dārziņu ielas seguma atjaunošana no Cidoniju ielas līdz Dārziņu 1.līnijai” īstenošana </t>
  </si>
  <si>
    <t xml:space="preserve">Projekta  “Seguma atjaunošana tiltam pār Juglu Brīvības gatvē” īstenošana </t>
  </si>
  <si>
    <t xml:space="preserve">Projekta “Rīgas valstspilsētas pašvaldības ielu seguma periodiskās atjaunošanas darbi desmit  objektu būvniecībai” īstenošana </t>
  </si>
  <si>
    <t xml:space="preserve">Projekta “Ēku renovācijas un atjaunošanas darbi skolu tīkla optimizācijas ietvaros Rīgas 9. vidusskolas ēkā Stāmerienas ielā 8, Rīgā” īstenošana </t>
  </si>
  <si>
    <t xml:space="preserve">Projekta “Iekštelpu atjaunošanas darbi Rīgas valstspilsētas pašvaldības deviņās pirmsskolas izglītības iestādēs” īstenošana </t>
  </si>
  <si>
    <t xml:space="preserve">Projekta  “Ugunsaizsardzības sistēmas izbūves darbi divās vispārējās izglītības iestādēs” īstenošana </t>
  </si>
  <si>
    <t xml:space="preserve">Projekta “Skolu ēku atjaunošana kārtās četrās vispārējās izglītības iestādēs” īstenošana </t>
  </si>
  <si>
    <t>Projekta “Rīgas valstspilsētas pašvaldības ielu seguma periodiskās atjaunošanas darbi piecu objektu būvniecībai” īstenošana</t>
  </si>
  <si>
    <t xml:space="preserve">Projekta “Teritorijas labiekārtošanas darbi (celiņu atjaunošana) Rīgas valstspilsētas pašvaldības astoņās pirmsskolas izglītības iestādēs” īstenošana </t>
  </si>
  <si>
    <t xml:space="preserve">Projekta  “Kārļa Ulmaņa gatves seguma atjaunošanas darbi atsevišķos posmos” īstenošana </t>
  </si>
  <si>
    <t xml:space="preserve">Projekta “Skolu ēku energoefektivitātes uzlabošana divās vispārējās izglītības iestādēs” īstenošana </t>
  </si>
  <si>
    <t xml:space="preserve">Projekta  “Laivu ielas un jaunas ielas izbūve Lucavsalā, 2.etaps” īstenošana </t>
  </si>
  <si>
    <t xml:space="preserve">Projekta “Teritorijas labiekārtošanas darbi (žogu atjaunošana) Rīgas valstspilsētas pašvaldības trijās pirmsskolas izglītības iestādēs” īstenošana </t>
  </si>
  <si>
    <t xml:space="preserve">Projekta  “Teritorijas labiekārtošanas darbi (žogu atjaunošana) Rīgas valstspilsētas pašvaldības četrās pirmsskolas izglītības iestādēs” īstenošana </t>
  </si>
  <si>
    <t xml:space="preserve">Projekta “Energoefektivitātes uzlabošanas darbi Rīgas valstspilsētas pašvaldības divās pirmsskolas izglītības iestādēs” īstenošana </t>
  </si>
  <si>
    <t xml:space="preserve">Projekta “Apkures un ventilācijas sistēmu izbūves darbi Rīgas Valsts klasiskās ģimnāzijas ēkā Vaidavas ielā 6, Rīgā” īstenošana </t>
  </si>
  <si>
    <t xml:space="preserve">Projekta “Ēku renovācijas un atjaunošanas darbi skolu tīkla optimizācijas ietvaros” īstenošana </t>
  </si>
  <si>
    <t xml:space="preserve">Projekta “Āra sporta infrastruktūras izveide Ziemeļvalstu ģimnāzijas lietojumā esošajā teritorijā Paula Lejiņa ielā 12, Rīgā” īstenošana </t>
  </si>
  <si>
    <t xml:space="preserve">Projekta “Jaunā mācību satura dabaszinātņu un tehnoloģiju jomu mācību centru izveide” īstenošana </t>
  </si>
  <si>
    <t xml:space="preserve">Projekta “Āra sporta infrastruktūras izveide Rīgas Franču liceja lietojumā esošajā teritorijā Mēness ielā 8, Rīgā” īstenošana </t>
  </si>
  <si>
    <t xml:space="preserve">Projekta “Jaunā mācību satura dabaszinātņu un tehnoloģiju jomu mācību centra izveide Rīgas Pārdaugavas pamatskolas ēkā Kartupeļu ielā 2, Rīgā” īstenošana </t>
  </si>
  <si>
    <t xml:space="preserve">Projekta  “Skolu ēku atjaunošana kārtās – Rīgas Hanzas vidusskolas ēka Grostonas ielā 5A” īstenošana </t>
  </si>
  <si>
    <t xml:space="preserve">Projekta “Āra sporta infrastruktūras izveide Rīgas 85. pamatskolas lietojumā esošajā teritorijā Purvciema ielā 23A, Rīgā” īstenošana </t>
  </si>
  <si>
    <t xml:space="preserve">Investīciju projekta “Rīgas valstspilsētas pašvaldības 21 Rīgas vispārizglītojošās skolas mācību vides modernizācija” īstenošana </t>
  </si>
  <si>
    <t xml:space="preserve">Projekta “Rotaļu laukumu atjaunošanas darbi Rīgas valstspilsētas pašvaldības divās pirmsskolas izglītības iestādēs” īstenošana </t>
  </si>
  <si>
    <t xml:space="preserve">Projekta “Mūkusalas ielas krastmalas nostiprināšana un saistītās infrastruktūras būvniecība” īstenošana </t>
  </si>
  <si>
    <t xml:space="preserve">Projekta "Veloceļa izbūve un seguma atjaunošana Vilhelma Purvīša ielā” īstenošana </t>
  </si>
  <si>
    <t xml:space="preserve">Projekta “Pilsētas videonovērošanas tīkla attīstība, izbūvējot jaunus videonovērošanas punktus” īstenošana </t>
  </si>
  <si>
    <t xml:space="preserve">Projekta  “Jorģa Zemitāna tilta pārbūve” īstenošana </t>
  </si>
  <si>
    <t xml:space="preserve">Projekta “Energoefektivitātes paaugstināšanas darbi Hokeja skolas “Rīga” ēkā Vietalvas ielā 15k-1, Rīgā” īstenošana </t>
  </si>
  <si>
    <t xml:space="preserve">Projekta  “Uzvaras parka teritorijas II kārtas labiekārtošanas darbi Uzvaras bulvārī 15, Rīgā, 1.daļa” īstenošana </t>
  </si>
  <si>
    <t xml:space="preserve">Projekta  “Energoefektivitātes paaugstināšanas darbi Hokeja skolas “Rīga” internāta ēkā Vietalvas ielā 15 k-2, Rīgā” īstenošana </t>
  </si>
  <si>
    <t xml:space="preserve">Projekta “Satiksmes pārvads no Tvaika ielas uz Kundziņsalu” īstenošana </t>
  </si>
  <si>
    <t>Projekta “Ēkas atjaunošana un pielāgošana sociālo
pakalpojumu funkciju veikšanai Burtnieku ielā 37, 1.daļa” īstenošana</t>
  </si>
  <si>
    <t xml:space="preserve">Projekta “Energoefektivitātes paaugstināšanas darbi Bērnu un jauniešu basketbola skolas “Rīga” ēkā Juglas ielā 16, Rīgā” īstenošana </t>
  </si>
  <si>
    <t xml:space="preserve">Projekta “Atjaunošanas un infrastruktūras uzlabošanas darbi Rīgas sociālās aprūpes centra “Gaiļezers” ēkā Hipokrāta ielā 6 un Rīgas sociālās aprūpes centra “Mežciems” ēkā Malienas ielā 3A” īstenošana </t>
  </si>
  <si>
    <t>Pielikums paskaidrojuma rakstam un Rīgas domes priekšsēdētāja</t>
  </si>
  <si>
    <t>Rīgas valstspilsētas pašvaldības iestāžu higiēnas prasību nodrošināšanas darbu investīciju projektu īstenošana (Rīgas sociālās aprūpes centrā "Gaiļezers"; 262., 258. un 239. pirmsskolas izglītības iestādē)</t>
  </si>
  <si>
    <t>Projekta “Higiēnas prasību nodrošināšana Rīgas 262. pirmsskolas izglītības iestādē Jukuma Vācieša ielā 2E”   īstenošana</t>
  </si>
  <si>
    <t>Projekta “Higiēnas prasību nodrošināšana Rīgas Ziedoņdārza pirmsskolā Sparģeļu ielā 1” īstenošana</t>
  </si>
  <si>
    <t>Projekta “Iekštelpu atjaunošanas darbi un teritorijas atjaunošanas darbi higiēnas prasību nodrošināšanai Rīgas 172. pirmsskolas izglītības iestādē Glūdas ielā 5, Rīgā” īstenošana</t>
  </si>
  <si>
    <t>Projekta “Iekštelpu atjaunošanas darbi higiēnas prasību nodrošināšanai Rīgas 7.pamatskolas ēkā Jaunciema 4.šķērslīnijā 4, Rīgā” īstenošana</t>
  </si>
  <si>
    <t>KF projekta (Nr.6.1.7.1/22/I/001) “Eiropas nozīmes dzelzceļa infrastruktūras "Rail Baltica" integrēšana Rīgas valstspilsētas centra infrastruktūrā” īstenošana</t>
  </si>
  <si>
    <t>Projekta “Ventilācijas sistēmu izbūves darbi divās izglītības iestādēs: Ziemeļvalstu ģimnāzijā Paula Lejiņa ielā 12, Rīgā, un Rīgas 45.vidusskolā Ropažu ielā 34, Rīgā” īstenošana</t>
  </si>
  <si>
    <t>Projekta “Āra sporta infrastruktūras izveide Rīgas 63. pamatskolai Baltezera ielā 6,  lai labiekārtotu mācību vidi un nodrošinātu izglītojamiem veselībai drošus apstākļus”  īstenošana</t>
  </si>
  <si>
    <t>Projekta  “Teritorijas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  īstenošana</t>
  </si>
  <si>
    <t>Projekta  “Energoefektivitātes uzlabošanas darbi Rīgas Pārdaugavas pamatskolas ēkā Kartupeļu ielā 2" īstenošana</t>
  </si>
  <si>
    <t>Projekta “Iekštelpu atjaunošanas darbi Rīgas valstspilsētas pašvaldības 4 pirmsskolas izglītības iestādēs" īstenošana</t>
  </si>
  <si>
    <t>Projekta “Asfalta seguma atjaunošana Emmas ielā, Meldru ielā un Atlantijas ielā” īstenošana</t>
  </si>
  <si>
    <t>Projekta  “Teritorijas labiekārtošanas darbi (žogu atjaunošana) Rīgas valstspilsētas pašvaldības četrās pirmsskolas izglītības iestādēs” īstenošana</t>
  </si>
  <si>
    <t xml:space="preserve">Projekta  “Trijādības ielas seguma atjaunošana no Kuģu ielas līdz Raņķa dambim” īstenošana </t>
  </si>
  <si>
    <t xml:space="preserve">Projekta “Gustava Zemgala gatves seguma atjaunošana posmā no Ūnijas ielas līdz Brīvības gatvei” īstenošana </t>
  </si>
  <si>
    <t xml:space="preserve">Projekta “Rotaļu laukumu atjaunošanas darbi Rīgas valstspilsētas pašvaldības piecās pirmsskolas izglītības iestādēs” īstenošana </t>
  </si>
  <si>
    <t xml:space="preserve">Projekta  “Skolu ēku atjaunošana kārtās sešās vispārējās izglītības iestādēs” īstenošana </t>
  </si>
  <si>
    <t xml:space="preserve">Projekta “Izglītības iestāžu vēsturisko fasāžu atjaunošana - Rīgas 49.vidusskolas ēka Krišjāņa Valdemāra ielā 65, Rīgā” īstenošana </t>
  </si>
  <si>
    <t xml:space="preserve"> Projekta “Daugavas sporta nama Krišjāņa Barona ielā 107, Rīgā, peldbaseina telpu un priekšlaukuma atjaunošanas darbi” īstenošana </t>
  </si>
  <si>
    <t xml:space="preserve">Projekta  “Rīgas valstspilsētas pašvaldības policijas videonovērošanas centra ēkas  Lēdurgas ielā 26 atjaunošana (būvdarbi un autoruzraudzība)” īstenošana </t>
  </si>
  <si>
    <t xml:space="preserve">Projekta “Āra sporta infrastruktūras izveide un infrastruktūras izveidošana valsts aizsardzības mācības programmas īstenošanai Rīgas 93. vidusskolas lietojumā esošajā teritorijā Sesku ielā 72, Rīgā” īstenošana </t>
  </si>
  <si>
    <t xml:space="preserve">Projekta “Energoefektivitātes paaugstināšanas darbi Rīgas sociālās aprūpes centra “Mežciems” ēkā Malienas ielā 3A, Rīgā” īstenošana </t>
  </si>
  <si>
    <t xml:space="preserve">Projekta “Energoefektivitātes paaugstināšanas darbi Rīgas Hanzas vidusskolas sporta zālē Grostonas ielā 5A, Rīgā” īstenošana </t>
  </si>
  <si>
    <t>*Attiecīgajā saimnieciskajā gadā atmaksājamā summa – plānotie saistību pamatsummas un procentu maksājumi atbilstoši noslēgtajiem līgumiem.</t>
  </si>
  <si>
    <t>Projekta "Higiēnas prasību nodrošināšana Rīgas sociālās aprūpes centrā "Stella maris" Birzes     ielā 54 k-3"   īstenošana</t>
  </si>
  <si>
    <t>Projekta "Higiēnas prasību nodrošināšana Rīgas sociālās aprūpes centrā "Mežciems" Malienas   ielā 3A" īstenošana</t>
  </si>
  <si>
    <t>Projekta “Higiēnas prasību nodrošināšana Rīgas   8. pirmsskolas izglītības iestādē Parādes ielā 24A”   īstenošana</t>
  </si>
  <si>
    <t>Projekta “Teritorijas labiekārtošanas darbi (celiņu atjaunošana) Rīgas valstspilsētas pašvaldības trijās pirmsskolas izglītības iestādēs: Rīgas pirmsskolas izglītības iestādē "Pūcīte" Ērgļu ielā 1, Rīgas     221. pirmsskolas izglītības iestādē Kazarmu ielā 1A un Rīgas 241. pirmsskolas izglītības iestādē Hipokrāta ielā 25, Rīgā” īstenošana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</si>
</sst>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Arial"/>
      <family val="2"/>
      <charset val="186"/>
    </font>
    <font>
      <b/>
      <sz val="12"/>
      <name val="Times New Roman"/>
      <family val="1"/>
      <charset val="186"/>
    </font>
    <font>
      <sz val="11"/>
      <name val="Times New Roman"/>
      <family val="1"/>
      <charset val="186"/>
    </font>
    <font>
      <b/>
      <sz val="16"/>
      <color theme="1"/>
      <name val="Times New Roman"/>
      <family val="1"/>
      <charset val="186"/>
    </font>
    <font>
      <i/>
      <sz val="11"/>
      <name val="Times New Roman"/>
      <family val="1"/>
      <charset val="186"/>
    </font>
    <font>
      <b/>
      <sz val="11"/>
      <name val="Times New Roman"/>
      <family val="1"/>
      <charset val="186"/>
    </font>
    <font>
      <sz val="13"/>
      <name val="Times New Roman"/>
      <family val="1"/>
      <charset val="186"/>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3">
    <xf numFmtId="0" fontId="0" fillId="0" borderId="0"/>
    <xf numFmtId="0" fontId="1" fillId="0" borderId="0"/>
    <xf numFmtId="0" fontId="1" fillId="0" borderId="0"/>
  </cellStyleXfs>
  <cellXfs count="92">
    <xf numFmtId="0" fontId="0" fillId="0" borderId="0" xfId="0"/>
    <xf numFmtId="0" fontId="3" fillId="0" borderId="0" xfId="1" applyFont="1" applyFill="1"/>
    <xf numFmtId="0" fontId="3" fillId="0" borderId="0" xfId="1" applyFont="1" applyFill="1" applyProtection="1">
      <protection locked="0"/>
    </xf>
    <xf numFmtId="0" fontId="3" fillId="0" borderId="0" xfId="0" applyFont="1" applyFill="1"/>
    <xf numFmtId="0" fontId="3" fillId="0" borderId="0" xfId="1" applyFont="1" applyFill="1" applyAlignment="1" applyProtection="1">
      <alignment horizontal="right"/>
      <protection locked="0"/>
    </xf>
    <xf numFmtId="0" fontId="5" fillId="0" borderId="0" xfId="1" applyFont="1" applyFill="1" applyAlignment="1" applyProtection="1">
      <alignment horizontal="right"/>
      <protection locked="0"/>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0" xfId="1" applyFont="1" applyFill="1" applyAlignment="1">
      <alignment horizontal="center" wrapText="1"/>
    </xf>
    <xf numFmtId="0" fontId="6" fillId="0" borderId="0" xfId="1" applyFont="1" applyFill="1" applyAlignment="1">
      <alignment horizontal="center" vertical="center" wrapText="1"/>
    </xf>
    <xf numFmtId="0" fontId="3" fillId="0" borderId="0" xfId="1" applyFont="1" applyFill="1" applyAlignment="1">
      <alignment horizontal="center" wrapText="1"/>
    </xf>
    <xf numFmtId="49" fontId="3" fillId="0" borderId="5"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6" xfId="1" applyNumberFormat="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wrapText="1"/>
    </xf>
    <xf numFmtId="0" fontId="6" fillId="0" borderId="8" xfId="1" applyFont="1" applyFill="1" applyBorder="1" applyAlignment="1">
      <alignment horizontal="center" vertical="center" wrapText="1"/>
    </xf>
    <xf numFmtId="49" fontId="2" fillId="0" borderId="9" xfId="1" applyNumberFormat="1" applyFont="1" applyFill="1" applyBorder="1"/>
    <xf numFmtId="49" fontId="6" fillId="0" borderId="0" xfId="1" applyNumberFormat="1" applyFont="1" applyFill="1" applyAlignment="1">
      <alignment horizontal="left" wrapText="1"/>
    </xf>
    <xf numFmtId="49" fontId="6" fillId="0" borderId="10" xfId="1" applyNumberFormat="1" applyFont="1" applyFill="1" applyBorder="1" applyAlignment="1">
      <alignment horizontal="left" wrapText="1"/>
    </xf>
    <xf numFmtId="3" fontId="2" fillId="0" borderId="11" xfId="1" applyNumberFormat="1" applyFont="1" applyFill="1" applyBorder="1" applyAlignment="1">
      <alignment horizontal="center"/>
    </xf>
    <xf numFmtId="3" fontId="2" fillId="0" borderId="10" xfId="1" applyNumberFormat="1" applyFont="1" applyFill="1" applyBorder="1" applyAlignment="1">
      <alignment horizontal="center"/>
    </xf>
    <xf numFmtId="3" fontId="2" fillId="0" borderId="9" xfId="1" applyNumberFormat="1" applyFont="1" applyFill="1" applyBorder="1" applyAlignment="1">
      <alignment horizontal="center"/>
    </xf>
    <xf numFmtId="0" fontId="3" fillId="0" borderId="0" xfId="1" applyFont="1" applyFill="1" applyAlignment="1">
      <alignment horizontal="center"/>
    </xf>
    <xf numFmtId="49" fontId="3" fillId="0" borderId="10" xfId="1" applyNumberFormat="1" applyFont="1" applyFill="1" applyBorder="1" applyAlignment="1" applyProtection="1">
      <alignment horizontal="left" vertical="top" wrapText="1"/>
      <protection locked="0"/>
    </xf>
    <xf numFmtId="49" fontId="3" fillId="0" borderId="10" xfId="1" applyNumberFormat="1" applyFont="1" applyFill="1" applyBorder="1" applyAlignment="1" applyProtection="1">
      <alignment horizontal="left" vertical="center" wrapText="1"/>
      <protection locked="0"/>
    </xf>
    <xf numFmtId="49" fontId="3" fillId="0" borderId="10" xfId="1" applyNumberFormat="1" applyFont="1" applyFill="1" applyBorder="1" applyAlignment="1" applyProtection="1">
      <alignment horizontal="center" vertical="top" wrapText="1"/>
      <protection locked="0"/>
    </xf>
    <xf numFmtId="3" fontId="3" fillId="0" borderId="0" xfId="1" applyNumberFormat="1" applyFont="1" applyFill="1" applyAlignment="1" applyProtection="1">
      <alignment horizontal="right" vertical="top" wrapText="1"/>
      <protection locked="0"/>
    </xf>
    <xf numFmtId="3" fontId="3" fillId="0" borderId="10" xfId="1" applyNumberFormat="1" applyFont="1" applyFill="1" applyBorder="1" applyAlignment="1" applyProtection="1">
      <alignment horizontal="right" vertical="top" wrapText="1"/>
      <protection locked="0"/>
    </xf>
    <xf numFmtId="3" fontId="3" fillId="0" borderId="9" xfId="1" applyNumberFormat="1" applyFont="1" applyFill="1" applyBorder="1" applyAlignment="1" applyProtection="1">
      <alignment horizontal="right" vertical="top" wrapText="1"/>
      <protection locked="0"/>
    </xf>
    <xf numFmtId="3" fontId="6" fillId="0" borderId="11" xfId="1" applyNumberFormat="1" applyFont="1" applyFill="1" applyBorder="1" applyAlignment="1">
      <alignment horizontal="right" vertical="top" wrapText="1"/>
    </xf>
    <xf numFmtId="3" fontId="6" fillId="0" borderId="10" xfId="1" applyNumberFormat="1" applyFont="1" applyFill="1" applyBorder="1" applyAlignment="1">
      <alignment horizontal="right" vertical="top" wrapText="1"/>
    </xf>
    <xf numFmtId="49" fontId="3" fillId="0" borderId="9" xfId="1" applyNumberFormat="1" applyFont="1" applyFill="1" applyBorder="1" applyAlignment="1" applyProtection="1">
      <alignment horizontal="left" vertical="top" wrapText="1"/>
      <protection locked="0"/>
    </xf>
    <xf numFmtId="3" fontId="3" fillId="0" borderId="0" xfId="1" applyNumberFormat="1" applyFont="1" applyFill="1" applyAlignment="1" applyProtection="1">
      <alignment horizontal="right" vertical="top"/>
      <protection locked="0"/>
    </xf>
    <xf numFmtId="3" fontId="3" fillId="0" borderId="10" xfId="1" applyNumberFormat="1" applyFont="1" applyFill="1" applyBorder="1" applyAlignment="1" applyProtection="1">
      <alignment horizontal="right" vertical="top"/>
      <protection locked="0"/>
    </xf>
    <xf numFmtId="3" fontId="3" fillId="0" borderId="9" xfId="1" applyNumberFormat="1" applyFont="1" applyFill="1" applyBorder="1" applyAlignment="1" applyProtection="1">
      <alignment horizontal="right" vertical="top"/>
      <protection locked="0"/>
    </xf>
    <xf numFmtId="49" fontId="3" fillId="0" borderId="11" xfId="1" applyNumberFormat="1" applyFont="1" applyFill="1" applyBorder="1" applyAlignment="1" applyProtection="1">
      <alignment horizontal="center" vertical="top" wrapText="1"/>
      <protection locked="0"/>
    </xf>
    <xf numFmtId="49" fontId="3" fillId="0" borderId="9" xfId="1" applyNumberFormat="1" applyFont="1" applyFill="1" applyBorder="1" applyAlignment="1" applyProtection="1">
      <alignment horizontal="left" vertical="center" wrapText="1"/>
      <protection locked="0"/>
    </xf>
    <xf numFmtId="49" fontId="3" fillId="0" borderId="9" xfId="1" applyNumberFormat="1" applyFont="1" applyFill="1" applyBorder="1" applyAlignment="1" applyProtection="1">
      <alignment wrapText="1"/>
      <protection locked="0"/>
    </xf>
    <xf numFmtId="49" fontId="3" fillId="0" borderId="0" xfId="1" applyNumberFormat="1" applyFont="1" applyFill="1" applyAlignment="1" applyProtection="1">
      <alignment wrapText="1"/>
      <protection locked="0"/>
    </xf>
    <xf numFmtId="49" fontId="3" fillId="0" borderId="10" xfId="1" applyNumberFormat="1" applyFont="1" applyFill="1" applyBorder="1" applyAlignment="1" applyProtection="1">
      <alignment wrapText="1"/>
      <protection locked="0"/>
    </xf>
    <xf numFmtId="0" fontId="3" fillId="0" borderId="11" xfId="1" applyFont="1" applyFill="1" applyBorder="1" applyAlignment="1" applyProtection="1">
      <alignment horizontal="right" vertical="center" wrapText="1"/>
      <protection locked="0"/>
    </xf>
    <xf numFmtId="0" fontId="3" fillId="0" borderId="10" xfId="1" applyFont="1" applyFill="1" applyBorder="1" applyAlignment="1" applyProtection="1">
      <alignment horizontal="right" vertical="center" wrapText="1"/>
      <protection locked="0"/>
    </xf>
    <xf numFmtId="0" fontId="3" fillId="0" borderId="0" xfId="1" applyFont="1" applyFill="1" applyAlignment="1" applyProtection="1">
      <alignment horizontal="right" vertical="center" wrapText="1"/>
      <protection locked="0"/>
    </xf>
    <xf numFmtId="0" fontId="3" fillId="0" borderId="9" xfId="1" applyFont="1" applyFill="1" applyBorder="1" applyAlignment="1" applyProtection="1">
      <alignment horizontal="right" vertical="center" wrapText="1"/>
      <protection locked="0"/>
    </xf>
    <xf numFmtId="0" fontId="3" fillId="0" borderId="11" xfId="1" applyFont="1" applyFill="1" applyBorder="1" applyAlignment="1">
      <alignment horizontal="right" wrapText="1"/>
    </xf>
    <xf numFmtId="0" fontId="3" fillId="0" borderId="0" xfId="1" applyFont="1" applyFill="1" applyAlignment="1" applyProtection="1">
      <alignment horizontal="center" vertical="center" wrapText="1"/>
      <protection locked="0"/>
    </xf>
    <xf numFmtId="0" fontId="3" fillId="0" borderId="0" xfId="1" applyFont="1" applyFill="1" applyAlignment="1">
      <alignment horizontal="center" vertical="center" wrapText="1"/>
    </xf>
    <xf numFmtId="49" fontId="2" fillId="0" borderId="9" xfId="1" applyNumberFormat="1" applyFont="1" applyFill="1" applyBorder="1" applyAlignment="1" applyProtection="1">
      <alignment horizontal="left"/>
      <protection locked="0"/>
    </xf>
    <xf numFmtId="49" fontId="6" fillId="0" borderId="0" xfId="1" applyNumberFormat="1" applyFont="1" applyFill="1" applyAlignment="1" applyProtection="1">
      <alignment wrapText="1"/>
      <protection locked="0"/>
    </xf>
    <xf numFmtId="49" fontId="6" fillId="0" borderId="10" xfId="1" applyNumberFormat="1" applyFont="1" applyFill="1" applyBorder="1" applyAlignment="1" applyProtection="1">
      <alignment wrapText="1"/>
      <protection locked="0"/>
    </xf>
    <xf numFmtId="3" fontId="2" fillId="0" borderId="11" xfId="1" applyNumberFormat="1" applyFont="1" applyFill="1" applyBorder="1" applyAlignment="1" applyProtection="1">
      <alignment horizontal="right" vertical="center" wrapText="1"/>
      <protection locked="0"/>
    </xf>
    <xf numFmtId="3" fontId="2" fillId="0" borderId="10" xfId="1" applyNumberFormat="1" applyFont="1" applyFill="1" applyBorder="1" applyAlignment="1" applyProtection="1">
      <alignment horizontal="right" vertical="center" wrapText="1"/>
      <protection locked="0"/>
    </xf>
    <xf numFmtId="3" fontId="2" fillId="0" borderId="0" xfId="1" applyNumberFormat="1" applyFont="1" applyFill="1" applyAlignment="1" applyProtection="1">
      <alignment horizontal="right" vertical="center" wrapText="1"/>
      <protection locked="0"/>
    </xf>
    <xf numFmtId="49" fontId="3" fillId="0" borderId="10" xfId="1" applyNumberFormat="1" applyFont="1" applyFill="1" applyBorder="1" applyAlignment="1" applyProtection="1">
      <alignment horizontal="center" vertical="center" wrapText="1"/>
      <protection locked="0"/>
    </xf>
    <xf numFmtId="3" fontId="3" fillId="0" borderId="0" xfId="1" applyNumberFormat="1" applyFont="1" applyFill="1" applyAlignment="1" applyProtection="1">
      <alignment horizontal="right" vertical="center"/>
      <protection locked="0"/>
    </xf>
    <xf numFmtId="3" fontId="3" fillId="0" borderId="10" xfId="1" applyNumberFormat="1" applyFont="1" applyFill="1" applyBorder="1" applyAlignment="1" applyProtection="1">
      <alignment horizontal="right" vertical="center"/>
      <protection locked="0"/>
    </xf>
    <xf numFmtId="3" fontId="3" fillId="0" borderId="9" xfId="1" applyNumberFormat="1" applyFont="1" applyFill="1" applyBorder="1" applyAlignment="1" applyProtection="1">
      <alignment horizontal="right" vertical="center"/>
      <protection locked="0"/>
    </xf>
    <xf numFmtId="3" fontId="6" fillId="0" borderId="11" xfId="1" applyNumberFormat="1" applyFont="1" applyFill="1" applyBorder="1" applyAlignment="1">
      <alignment horizontal="right" vertical="center" wrapText="1"/>
    </xf>
    <xf numFmtId="49" fontId="3" fillId="0" borderId="10" xfId="1" applyNumberFormat="1" applyFont="1" applyFill="1" applyBorder="1" applyAlignment="1" applyProtection="1">
      <alignment vertical="top" wrapText="1"/>
      <protection locked="0"/>
    </xf>
    <xf numFmtId="49" fontId="6" fillId="0" borderId="10" xfId="1" applyNumberFormat="1" applyFont="1" applyFill="1" applyBorder="1" applyAlignment="1" applyProtection="1">
      <alignment vertical="center" wrapText="1"/>
      <protection locked="0"/>
    </xf>
    <xf numFmtId="0" fontId="3" fillId="0" borderId="11" xfId="1" applyFont="1" applyFill="1" applyBorder="1" applyAlignment="1">
      <alignment horizontal="right" vertical="center" wrapText="1"/>
    </xf>
    <xf numFmtId="3" fontId="2" fillId="0" borderId="9" xfId="1" applyNumberFormat="1" applyFont="1" applyFill="1" applyBorder="1" applyAlignment="1" applyProtection="1">
      <alignment horizontal="right" vertical="center" wrapText="1"/>
      <protection locked="0"/>
    </xf>
    <xf numFmtId="3" fontId="2" fillId="0" borderId="12" xfId="1" applyNumberFormat="1" applyFont="1" applyFill="1" applyBorder="1" applyAlignment="1" applyProtection="1">
      <alignment horizontal="right" vertical="center" wrapText="1"/>
      <protection locked="0"/>
    </xf>
    <xf numFmtId="49" fontId="6" fillId="0" borderId="2" xfId="1" applyNumberFormat="1" applyFont="1" applyFill="1" applyBorder="1" applyAlignment="1" applyProtection="1">
      <alignment vertical="center" wrapText="1"/>
      <protection locked="0"/>
    </xf>
    <xf numFmtId="49" fontId="3" fillId="0" borderId="2" xfId="2" applyNumberFormat="1" applyFont="1" applyFill="1" applyBorder="1" applyAlignment="1">
      <alignment vertical="center" wrapText="1"/>
    </xf>
    <xf numFmtId="49" fontId="3" fillId="0" borderId="13" xfId="2" applyNumberFormat="1" applyFont="1" applyFill="1" applyBorder="1" applyAlignment="1">
      <alignment vertical="center" wrapText="1"/>
    </xf>
    <xf numFmtId="3" fontId="6" fillId="0" borderId="2" xfId="1" applyNumberFormat="1" applyFont="1" applyFill="1" applyBorder="1" applyAlignment="1">
      <alignment horizontal="right" vertical="center" wrapText="1"/>
    </xf>
    <xf numFmtId="3" fontId="6" fillId="0" borderId="3" xfId="1" applyNumberFormat="1" applyFont="1" applyFill="1" applyBorder="1" applyAlignment="1">
      <alignment horizontal="right" vertical="center" wrapText="1"/>
    </xf>
    <xf numFmtId="3" fontId="6" fillId="0" borderId="14" xfId="1" applyNumberFormat="1" applyFont="1" applyFill="1" applyBorder="1" applyAlignment="1">
      <alignment horizontal="right" vertical="center" wrapText="1"/>
    </xf>
    <xf numFmtId="49" fontId="6" fillId="0" borderId="0" xfId="1" applyNumberFormat="1" applyFont="1" applyFill="1" applyAlignment="1" applyProtection="1">
      <alignment vertical="center" wrapText="1"/>
      <protection locked="0"/>
    </xf>
    <xf numFmtId="0" fontId="3" fillId="0" borderId="0" xfId="1" applyFont="1" applyFill="1" applyAlignment="1">
      <alignment horizontal="right" vertical="center" wrapText="1"/>
    </xf>
    <xf numFmtId="49" fontId="7" fillId="0" borderId="0" xfId="1" applyNumberFormat="1" applyFont="1" applyFill="1" applyAlignment="1" applyProtection="1">
      <alignment vertical="center"/>
      <protection locked="0"/>
    </xf>
    <xf numFmtId="0" fontId="7" fillId="0" borderId="0" xfId="1" applyFont="1" applyFill="1" applyAlignment="1" applyProtection="1">
      <alignment horizontal="right" vertical="center" wrapText="1"/>
      <protection locked="0"/>
    </xf>
    <xf numFmtId="0" fontId="7" fillId="0" borderId="0" xfId="1" applyFont="1" applyFill="1" applyAlignment="1" applyProtection="1">
      <alignment horizontal="right" vertical="center"/>
      <protection locked="0"/>
    </xf>
    <xf numFmtId="0" fontId="7" fillId="0" borderId="0" xfId="1" applyFont="1" applyFill="1" applyAlignment="1" applyProtection="1">
      <alignment vertical="center"/>
      <protection locked="0"/>
    </xf>
    <xf numFmtId="0" fontId="7" fillId="0" borderId="0" xfId="1" applyFont="1" applyFill="1" applyProtection="1">
      <protection locked="0"/>
    </xf>
    <xf numFmtId="0" fontId="7" fillId="0" borderId="0" xfId="1" applyFont="1" applyFill="1"/>
    <xf numFmtId="0" fontId="7" fillId="0" borderId="0" xfId="0" applyFont="1" applyFill="1"/>
    <xf numFmtId="0" fontId="4" fillId="0" borderId="0" xfId="0" applyFont="1" applyFill="1" applyAlignment="1">
      <alignment horizontal="center"/>
    </xf>
    <xf numFmtId="49" fontId="3" fillId="0" borderId="5" xfId="1" applyNumberFormat="1" applyFont="1" applyFill="1" applyBorder="1" applyAlignment="1">
      <alignment horizontal="center" vertical="center" wrapText="1"/>
    </xf>
    <xf numFmtId="49" fontId="3" fillId="0" borderId="15"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12" xfId="1" applyNumberFormat="1" applyFont="1" applyFill="1" applyBorder="1" applyAlignment="1">
      <alignment horizontal="center" vertical="center" wrapText="1"/>
    </xf>
    <xf numFmtId="0" fontId="3" fillId="0" borderId="3" xfId="1" applyFont="1" applyFill="1" applyBorder="1" applyAlignment="1" applyProtection="1">
      <alignment horizontal="center" wrapText="1"/>
      <protection locked="0"/>
    </xf>
    <xf numFmtId="0" fontId="3" fillId="0" borderId="13" xfId="1" applyFont="1" applyFill="1" applyBorder="1" applyAlignment="1" applyProtection="1">
      <alignment horizontal="center" wrapText="1"/>
      <protection locked="0"/>
    </xf>
    <xf numFmtId="0" fontId="3" fillId="0" borderId="14" xfId="1" applyFont="1" applyFill="1" applyBorder="1" applyAlignment="1" applyProtection="1">
      <alignment horizontal="center" wrapText="1"/>
      <protection locked="0"/>
    </xf>
  </cellXfs>
  <cellStyles count="3">
    <cellStyle name="Normal_Pamatformas" xfId="1" xr:uid="{00000000-0005-0000-0000-000006000000}"/>
    <cellStyle name="Normal_Veidlapa_2008_oktobris_(5.piel)_(2)" xfId="2" xr:uid="{00000000-0005-0000-0000-000007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824C-14FF-4F0B-8996-242C53E709F8}">
  <sheetPr>
    <pageSetUpPr fitToPage="1"/>
  </sheetPr>
  <dimension ref="A1:IF289"/>
  <sheetViews>
    <sheetView tabSelected="1" workbookViewId="0">
      <selection activeCell="B2" sqref="B2"/>
    </sheetView>
  </sheetViews>
  <sheetFormatPr defaultRowHeight="15" x14ac:dyDescent="0.25"/>
  <cols>
    <col min="1" max="1" width="22.28515625" style="1" customWidth="1"/>
    <col min="2" max="2" width="43.140625" style="1" customWidth="1"/>
    <col min="3" max="3" width="12.28515625" style="1" customWidth="1"/>
    <col min="4" max="9" width="11.28515625" style="2" bestFit="1" customWidth="1"/>
    <col min="10" max="10" width="11.28515625" style="2" customWidth="1"/>
    <col min="11" max="12" width="12.42578125" style="2" bestFit="1" customWidth="1"/>
    <col min="13" max="13" width="9.140625" style="2"/>
    <col min="14" max="14" width="9.140625" style="1"/>
    <col min="15" max="16" width="9.140625" style="2"/>
    <col min="17" max="17" width="9.140625" style="1"/>
    <col min="18" max="239" width="9.140625" style="2"/>
    <col min="240" max="16384" width="9.140625" style="3"/>
  </cols>
  <sheetData>
    <row r="1" spans="1:239" ht="24" customHeight="1" x14ac:dyDescent="0.25">
      <c r="C1" s="2"/>
      <c r="K1" s="3"/>
      <c r="L1" s="4" t="s">
        <v>309</v>
      </c>
      <c r="M1" s="1"/>
      <c r="N1" s="2"/>
      <c r="P1" s="1"/>
      <c r="Q1" s="2"/>
      <c r="IE1" s="3"/>
    </row>
    <row r="2" spans="1:239" x14ac:dyDescent="0.25">
      <c r="C2" s="2"/>
      <c r="K2" s="3"/>
      <c r="L2" s="4" t="s">
        <v>110</v>
      </c>
      <c r="M2" s="1"/>
      <c r="N2" s="2"/>
      <c r="P2" s="1"/>
      <c r="Q2" s="2"/>
      <c r="IE2" s="3"/>
    </row>
    <row r="3" spans="1:239" x14ac:dyDescent="0.25">
      <c r="C3" s="2"/>
      <c r="L3" s="4"/>
      <c r="M3" s="1"/>
      <c r="N3" s="2"/>
      <c r="P3" s="1"/>
      <c r="Q3" s="2"/>
      <c r="IE3" s="3"/>
    </row>
    <row r="4" spans="1:239" ht="20.25" x14ac:dyDescent="0.3">
      <c r="A4" s="84" t="s">
        <v>111</v>
      </c>
      <c r="B4" s="84"/>
      <c r="C4" s="84"/>
      <c r="D4" s="84"/>
      <c r="E4" s="84"/>
      <c r="F4" s="84"/>
      <c r="G4" s="84"/>
      <c r="H4" s="84"/>
      <c r="I4" s="84"/>
      <c r="J4" s="84"/>
      <c r="K4" s="84"/>
      <c r="L4" s="84"/>
      <c r="M4" s="1"/>
      <c r="N4" s="2"/>
      <c r="P4" s="1"/>
      <c r="Q4" s="2"/>
      <c r="IE4" s="3"/>
    </row>
    <row r="5" spans="1:239" x14ac:dyDescent="0.25">
      <c r="L5" s="5"/>
    </row>
    <row r="6" spans="1:239" ht="15" customHeight="1" x14ac:dyDescent="0.25">
      <c r="A6" s="85" t="s">
        <v>0</v>
      </c>
      <c r="B6" s="87" t="s">
        <v>1</v>
      </c>
      <c r="C6" s="87" t="s">
        <v>2</v>
      </c>
      <c r="D6" s="89" t="s">
        <v>112</v>
      </c>
      <c r="E6" s="90"/>
      <c r="F6" s="90"/>
      <c r="G6" s="90"/>
      <c r="H6" s="90"/>
      <c r="I6" s="90"/>
      <c r="J6" s="90"/>
      <c r="K6" s="90"/>
      <c r="L6" s="91"/>
    </row>
    <row r="7" spans="1:239" s="13" customFormat="1" ht="30" x14ac:dyDescent="0.25">
      <c r="A7" s="86"/>
      <c r="B7" s="88"/>
      <c r="C7" s="88"/>
      <c r="D7" s="6">
        <v>2024</v>
      </c>
      <c r="E7" s="7">
        <v>2025</v>
      </c>
      <c r="F7" s="6">
        <v>2026</v>
      </c>
      <c r="G7" s="7">
        <v>2027</v>
      </c>
      <c r="H7" s="6">
        <v>2028</v>
      </c>
      <c r="I7" s="8">
        <v>2029</v>
      </c>
      <c r="J7" s="8">
        <v>2030</v>
      </c>
      <c r="K7" s="9" t="s">
        <v>113</v>
      </c>
      <c r="L7" s="10" t="s">
        <v>114</v>
      </c>
      <c r="M7" s="11"/>
      <c r="N7" s="12"/>
      <c r="O7" s="11"/>
      <c r="P7" s="11"/>
      <c r="Q7" s="12"/>
    </row>
    <row r="8" spans="1:239" s="13" customFormat="1" x14ac:dyDescent="0.25">
      <c r="A8" s="14"/>
      <c r="B8" s="15"/>
      <c r="C8" s="16"/>
      <c r="D8" s="17"/>
      <c r="E8" s="18"/>
      <c r="F8" s="17"/>
      <c r="G8" s="18"/>
      <c r="H8" s="18"/>
      <c r="I8" s="17"/>
      <c r="J8" s="19"/>
      <c r="K8" s="20"/>
      <c r="L8" s="21"/>
      <c r="M8" s="11"/>
      <c r="N8" s="12"/>
      <c r="O8" s="11"/>
      <c r="P8" s="11"/>
      <c r="Q8" s="12"/>
    </row>
    <row r="9" spans="1:239" s="13" customFormat="1" ht="15.75" customHeight="1" x14ac:dyDescent="0.25">
      <c r="A9" s="22" t="s">
        <v>115</v>
      </c>
      <c r="B9" s="23"/>
      <c r="C9" s="24"/>
      <c r="D9" s="25">
        <f t="shared" ref="D9:L9" si="0">SUM(D10:D253)</f>
        <v>94580325.276830152</v>
      </c>
      <c r="E9" s="26">
        <f t="shared" si="0"/>
        <v>88628740.014894322</v>
      </c>
      <c r="F9" s="26">
        <f t="shared" si="0"/>
        <v>81160141.691280723</v>
      </c>
      <c r="G9" s="26">
        <f t="shared" si="0"/>
        <v>73733458.062088221</v>
      </c>
      <c r="H9" s="26">
        <f t="shared" si="0"/>
        <v>59107325.637384444</v>
      </c>
      <c r="I9" s="27">
        <f t="shared" si="0"/>
        <v>56008805.706123106</v>
      </c>
      <c r="J9" s="27">
        <f t="shared" si="0"/>
        <v>51692625.524702661</v>
      </c>
      <c r="K9" s="26">
        <f t="shared" si="0"/>
        <v>348151701.67383188</v>
      </c>
      <c r="L9" s="26">
        <f t="shared" si="0"/>
        <v>853063123.5871346</v>
      </c>
      <c r="M9" s="28"/>
      <c r="N9" s="28"/>
      <c r="O9" s="28"/>
      <c r="P9" s="28"/>
      <c r="Q9" s="28"/>
    </row>
    <row r="10" spans="1:239" s="13" customFormat="1" ht="30" x14ac:dyDescent="0.25">
      <c r="A10" s="29" t="s">
        <v>3</v>
      </c>
      <c r="B10" s="30" t="s">
        <v>4</v>
      </c>
      <c r="C10" s="31" t="s">
        <v>5</v>
      </c>
      <c r="D10" s="32">
        <v>358859.66</v>
      </c>
      <c r="E10" s="33">
        <v>344559.17</v>
      </c>
      <c r="F10" s="32">
        <v>330378.20999999996</v>
      </c>
      <c r="G10" s="33">
        <v>0</v>
      </c>
      <c r="H10" s="33">
        <v>0</v>
      </c>
      <c r="I10" s="32">
        <v>0</v>
      </c>
      <c r="J10" s="34"/>
      <c r="K10" s="33">
        <v>0</v>
      </c>
      <c r="L10" s="35">
        <f t="shared" ref="L10:L41" si="1">SUM(D10:K10)</f>
        <v>1033797.0399999999</v>
      </c>
    </row>
    <row r="11" spans="1:239" s="13" customFormat="1" ht="45" x14ac:dyDescent="0.25">
      <c r="A11" s="29" t="s">
        <v>3</v>
      </c>
      <c r="B11" s="30" t="s">
        <v>6</v>
      </c>
      <c r="C11" s="31" t="s">
        <v>7</v>
      </c>
      <c r="D11" s="32">
        <v>6395464.3899999997</v>
      </c>
      <c r="E11" s="33">
        <v>6218118.1999999993</v>
      </c>
      <c r="F11" s="32">
        <v>6047103.54</v>
      </c>
      <c r="G11" s="33">
        <v>5876096.2200000007</v>
      </c>
      <c r="H11" s="33">
        <v>5709560.2299999995</v>
      </c>
      <c r="I11" s="32">
        <v>5534070.5700000003</v>
      </c>
      <c r="J11" s="34">
        <v>5363059.58</v>
      </c>
      <c r="K11" s="33">
        <v>31058131.199999999</v>
      </c>
      <c r="L11" s="35">
        <f t="shared" si="1"/>
        <v>72201603.930000007</v>
      </c>
    </row>
    <row r="12" spans="1:239" s="13" customFormat="1" ht="30" x14ac:dyDescent="0.25">
      <c r="A12" s="29" t="s">
        <v>116</v>
      </c>
      <c r="B12" s="30" t="s">
        <v>8</v>
      </c>
      <c r="C12" s="31" t="s">
        <v>9</v>
      </c>
      <c r="D12" s="32">
        <v>1508286.7000000002</v>
      </c>
      <c r="E12" s="33">
        <v>1453137.56</v>
      </c>
      <c r="F12" s="32">
        <v>1398586.6800000002</v>
      </c>
      <c r="G12" s="33">
        <v>1344032.1300000001</v>
      </c>
      <c r="H12" s="33">
        <v>0</v>
      </c>
      <c r="I12" s="32">
        <v>0</v>
      </c>
      <c r="J12" s="34"/>
      <c r="K12" s="33">
        <v>0</v>
      </c>
      <c r="L12" s="35">
        <f t="shared" si="1"/>
        <v>5704043.0700000003</v>
      </c>
    </row>
    <row r="13" spans="1:239" s="13" customFormat="1" ht="30" x14ac:dyDescent="0.25">
      <c r="A13" s="29" t="s">
        <v>117</v>
      </c>
      <c r="B13" s="30" t="s">
        <v>10</v>
      </c>
      <c r="C13" s="31" t="s">
        <v>11</v>
      </c>
      <c r="D13" s="32">
        <v>512961.3</v>
      </c>
      <c r="E13" s="33">
        <v>493214.53</v>
      </c>
      <c r="F13" s="32">
        <v>473407.54</v>
      </c>
      <c r="G13" s="33">
        <v>453604.22</v>
      </c>
      <c r="H13" s="33">
        <v>433851.27999999776</v>
      </c>
      <c r="I13" s="32">
        <v>0</v>
      </c>
      <c r="J13" s="34"/>
      <c r="K13" s="33">
        <v>0</v>
      </c>
      <c r="L13" s="35">
        <f t="shared" si="1"/>
        <v>2367038.8699999978</v>
      </c>
    </row>
    <row r="14" spans="1:239" s="13" customFormat="1" ht="30" x14ac:dyDescent="0.25">
      <c r="A14" s="29" t="s">
        <v>12</v>
      </c>
      <c r="B14" s="30" t="s">
        <v>118</v>
      </c>
      <c r="C14" s="31" t="s">
        <v>13</v>
      </c>
      <c r="D14" s="32">
        <v>2441086.23</v>
      </c>
      <c r="E14" s="33">
        <v>2426046.14</v>
      </c>
      <c r="F14" s="32">
        <v>2380004.9900000002</v>
      </c>
      <c r="G14" s="33">
        <v>2325393.75</v>
      </c>
      <c r="H14" s="33">
        <v>2273585.9699999997</v>
      </c>
      <c r="I14" s="32">
        <v>2216096.52</v>
      </c>
      <c r="J14" s="34">
        <v>2161522.66</v>
      </c>
      <c r="K14" s="33">
        <v>27795741.399999999</v>
      </c>
      <c r="L14" s="35">
        <f t="shared" si="1"/>
        <v>44019477.659999996</v>
      </c>
    </row>
    <row r="15" spans="1:239" s="13" customFormat="1" ht="30" x14ac:dyDescent="0.25">
      <c r="A15" s="29" t="s">
        <v>12</v>
      </c>
      <c r="B15" s="30" t="s">
        <v>119</v>
      </c>
      <c r="C15" s="31" t="s">
        <v>14</v>
      </c>
      <c r="D15" s="32">
        <v>3003695.92</v>
      </c>
      <c r="E15" s="33">
        <v>2988754.8899999997</v>
      </c>
      <c r="F15" s="32">
        <v>2934536.56</v>
      </c>
      <c r="G15" s="33">
        <v>2869440.12</v>
      </c>
      <c r="H15" s="33">
        <v>2807952.73</v>
      </c>
      <c r="I15" s="32">
        <v>2739158.16</v>
      </c>
      <c r="J15" s="34">
        <v>2674106.27</v>
      </c>
      <c r="K15" s="33">
        <v>37021716.129999995</v>
      </c>
      <c r="L15" s="35">
        <f t="shared" si="1"/>
        <v>57039360.779999994</v>
      </c>
    </row>
    <row r="16" spans="1:239" s="13" customFormat="1" ht="45" x14ac:dyDescent="0.25">
      <c r="A16" s="29" t="s">
        <v>12</v>
      </c>
      <c r="B16" s="30" t="s">
        <v>15</v>
      </c>
      <c r="C16" s="31" t="s">
        <v>16</v>
      </c>
      <c r="D16" s="32">
        <v>763664.52999999991</v>
      </c>
      <c r="E16" s="33">
        <v>826203.26</v>
      </c>
      <c r="F16" s="32">
        <v>800984.92</v>
      </c>
      <c r="G16" s="33">
        <v>775697.32</v>
      </c>
      <c r="H16" s="33">
        <v>750461.63</v>
      </c>
      <c r="I16" s="32">
        <v>367069.91000000003</v>
      </c>
      <c r="J16" s="34">
        <v>0</v>
      </c>
      <c r="K16" s="33">
        <v>0</v>
      </c>
      <c r="L16" s="35">
        <f t="shared" si="1"/>
        <v>4284081.5699999994</v>
      </c>
    </row>
    <row r="17" spans="1:12" s="13" customFormat="1" ht="75" x14ac:dyDescent="0.25">
      <c r="A17" s="29" t="s">
        <v>12</v>
      </c>
      <c r="B17" s="30" t="s">
        <v>22</v>
      </c>
      <c r="C17" s="31" t="s">
        <v>17</v>
      </c>
      <c r="D17" s="32">
        <v>707161.36</v>
      </c>
      <c r="E17" s="33">
        <v>811618.79</v>
      </c>
      <c r="F17" s="32">
        <v>791356.17</v>
      </c>
      <c r="G17" s="33">
        <v>766760.51</v>
      </c>
      <c r="H17" s="33">
        <v>742249.1</v>
      </c>
      <c r="I17" s="32">
        <v>717535.63</v>
      </c>
      <c r="J17" s="34">
        <v>353.53</v>
      </c>
      <c r="K17" s="33">
        <v>0</v>
      </c>
      <c r="L17" s="35">
        <f t="shared" si="1"/>
        <v>4537035.0900000008</v>
      </c>
    </row>
    <row r="18" spans="1:12" s="13" customFormat="1" ht="30" x14ac:dyDescent="0.25">
      <c r="A18" s="29" t="s">
        <v>12</v>
      </c>
      <c r="B18" s="30" t="s">
        <v>120</v>
      </c>
      <c r="C18" s="31" t="s">
        <v>17</v>
      </c>
      <c r="D18" s="32">
        <v>226738.33</v>
      </c>
      <c r="E18" s="33">
        <v>260230.71</v>
      </c>
      <c r="F18" s="32">
        <v>253733.85</v>
      </c>
      <c r="G18" s="33">
        <v>245847.73</v>
      </c>
      <c r="H18" s="33">
        <v>237988.56000000003</v>
      </c>
      <c r="I18" s="32">
        <v>230064.64000000001</v>
      </c>
      <c r="J18" s="34">
        <v>113.36</v>
      </c>
      <c r="K18" s="33">
        <v>0</v>
      </c>
      <c r="L18" s="35">
        <f t="shared" si="1"/>
        <v>1454717.18</v>
      </c>
    </row>
    <row r="19" spans="1:12" s="13" customFormat="1" ht="30" x14ac:dyDescent="0.25">
      <c r="A19" s="29" t="s">
        <v>12</v>
      </c>
      <c r="B19" s="30" t="s">
        <v>18</v>
      </c>
      <c r="C19" s="31" t="s">
        <v>19</v>
      </c>
      <c r="D19" s="32">
        <v>303069.73</v>
      </c>
      <c r="E19" s="33">
        <v>158894.51</v>
      </c>
      <c r="F19" s="32">
        <v>155556.49</v>
      </c>
      <c r="G19" s="33">
        <v>150721.75</v>
      </c>
      <c r="H19" s="33">
        <v>145903.56</v>
      </c>
      <c r="I19" s="32">
        <v>141045.63</v>
      </c>
      <c r="J19" s="34">
        <v>69.489999999999995</v>
      </c>
      <c r="K19" s="33">
        <v>0</v>
      </c>
      <c r="L19" s="35">
        <f t="shared" si="1"/>
        <v>1055261.1599999999</v>
      </c>
    </row>
    <row r="20" spans="1:12" s="13" customFormat="1" ht="60" x14ac:dyDescent="0.25">
      <c r="A20" s="29" t="s">
        <v>12</v>
      </c>
      <c r="B20" s="30" t="s">
        <v>20</v>
      </c>
      <c r="C20" s="31" t="s">
        <v>21</v>
      </c>
      <c r="D20" s="32">
        <v>1294478.79</v>
      </c>
      <c r="E20" s="33">
        <v>1288063.57</v>
      </c>
      <c r="F20" s="32">
        <v>1281760.83</v>
      </c>
      <c r="G20" s="33">
        <v>1275440.77</v>
      </c>
      <c r="H20" s="33">
        <v>1269146.7</v>
      </c>
      <c r="I20" s="32">
        <v>1262792.04</v>
      </c>
      <c r="J20" s="34">
        <v>314802.56</v>
      </c>
      <c r="K20" s="33">
        <v>0</v>
      </c>
      <c r="L20" s="35">
        <f t="shared" si="1"/>
        <v>7986485.2600000007</v>
      </c>
    </row>
    <row r="21" spans="1:12" s="13" customFormat="1" ht="75" x14ac:dyDescent="0.25">
      <c r="A21" s="29" t="s">
        <v>12</v>
      </c>
      <c r="B21" s="30" t="s">
        <v>22</v>
      </c>
      <c r="C21" s="31" t="s">
        <v>23</v>
      </c>
      <c r="D21" s="32">
        <v>50098.09</v>
      </c>
      <c r="E21" s="33">
        <v>37491.730000000003</v>
      </c>
      <c r="F21" s="32">
        <v>0</v>
      </c>
      <c r="G21" s="33">
        <v>0</v>
      </c>
      <c r="H21" s="33">
        <v>0</v>
      </c>
      <c r="I21" s="32">
        <v>0</v>
      </c>
      <c r="J21" s="34">
        <v>0</v>
      </c>
      <c r="K21" s="33">
        <v>0</v>
      </c>
      <c r="L21" s="35">
        <f t="shared" si="1"/>
        <v>87589.82</v>
      </c>
    </row>
    <row r="22" spans="1:12" s="13" customFormat="1" ht="60" x14ac:dyDescent="0.25">
      <c r="A22" s="29" t="s">
        <v>12</v>
      </c>
      <c r="B22" s="30" t="s">
        <v>121</v>
      </c>
      <c r="C22" s="31" t="s">
        <v>24</v>
      </c>
      <c r="D22" s="32">
        <v>160238.39000000001</v>
      </c>
      <c r="E22" s="33">
        <v>119917.03</v>
      </c>
      <c r="F22" s="32">
        <v>0</v>
      </c>
      <c r="G22" s="33">
        <v>0</v>
      </c>
      <c r="H22" s="33">
        <v>0</v>
      </c>
      <c r="I22" s="32">
        <v>0</v>
      </c>
      <c r="J22" s="34">
        <v>0</v>
      </c>
      <c r="K22" s="33">
        <v>0</v>
      </c>
      <c r="L22" s="35">
        <f t="shared" si="1"/>
        <v>280155.42000000004</v>
      </c>
    </row>
    <row r="23" spans="1:12" s="13" customFormat="1" ht="30" x14ac:dyDescent="0.25">
      <c r="A23" s="29" t="s">
        <v>12</v>
      </c>
      <c r="B23" s="30" t="s">
        <v>122</v>
      </c>
      <c r="C23" s="31" t="s">
        <v>25</v>
      </c>
      <c r="D23" s="32">
        <v>80773.83</v>
      </c>
      <c r="E23" s="33">
        <v>80567.41</v>
      </c>
      <c r="F23" s="32">
        <v>80364.87</v>
      </c>
      <c r="G23" s="33">
        <v>80161.78</v>
      </c>
      <c r="H23" s="33">
        <v>79959.81</v>
      </c>
      <c r="I23" s="32">
        <v>79755.34</v>
      </c>
      <c r="J23" s="34">
        <v>59694.38</v>
      </c>
      <c r="K23" s="33">
        <v>0</v>
      </c>
      <c r="L23" s="35">
        <f t="shared" si="1"/>
        <v>541277.42000000004</v>
      </c>
    </row>
    <row r="24" spans="1:12" s="13" customFormat="1" ht="60" x14ac:dyDescent="0.25">
      <c r="A24" s="29" t="s">
        <v>12</v>
      </c>
      <c r="B24" s="30" t="s">
        <v>123</v>
      </c>
      <c r="C24" s="31" t="s">
        <v>25</v>
      </c>
      <c r="D24" s="32">
        <v>596981.12</v>
      </c>
      <c r="E24" s="33">
        <v>595455.5</v>
      </c>
      <c r="F24" s="32">
        <v>593958.63</v>
      </c>
      <c r="G24" s="33">
        <v>592457.64</v>
      </c>
      <c r="H24" s="33">
        <v>590964.9</v>
      </c>
      <c r="I24" s="32">
        <v>589453.63</v>
      </c>
      <c r="J24" s="34">
        <v>441187.71</v>
      </c>
      <c r="K24" s="33">
        <v>0</v>
      </c>
      <c r="L24" s="35">
        <f t="shared" si="1"/>
        <v>4000459.13</v>
      </c>
    </row>
    <row r="25" spans="1:12" s="13" customFormat="1" ht="75" x14ac:dyDescent="0.25">
      <c r="A25" s="29" t="s">
        <v>12</v>
      </c>
      <c r="B25" s="30" t="s">
        <v>124</v>
      </c>
      <c r="C25" s="31" t="s">
        <v>26</v>
      </c>
      <c r="D25" s="32">
        <v>80805.98</v>
      </c>
      <c r="E25" s="33">
        <v>60481.29</v>
      </c>
      <c r="F25" s="32">
        <v>0</v>
      </c>
      <c r="G25" s="33">
        <v>0</v>
      </c>
      <c r="H25" s="33">
        <v>0</v>
      </c>
      <c r="I25" s="32">
        <v>0</v>
      </c>
      <c r="J25" s="34">
        <v>0</v>
      </c>
      <c r="K25" s="33">
        <v>0</v>
      </c>
      <c r="L25" s="35">
        <f t="shared" si="1"/>
        <v>141287.26999999999</v>
      </c>
    </row>
    <row r="26" spans="1:12" s="13" customFormat="1" ht="60" x14ac:dyDescent="0.25">
      <c r="A26" s="29" t="s">
        <v>12</v>
      </c>
      <c r="B26" s="30" t="s">
        <v>125</v>
      </c>
      <c r="C26" s="31" t="s">
        <v>26</v>
      </c>
      <c r="D26" s="32">
        <v>66110.69</v>
      </c>
      <c r="E26" s="33">
        <v>49482.23</v>
      </c>
      <c r="F26" s="32">
        <v>0</v>
      </c>
      <c r="G26" s="33">
        <v>0</v>
      </c>
      <c r="H26" s="33">
        <v>0</v>
      </c>
      <c r="I26" s="32">
        <v>0</v>
      </c>
      <c r="J26" s="34">
        <v>0</v>
      </c>
      <c r="K26" s="33">
        <v>0</v>
      </c>
      <c r="L26" s="35">
        <f t="shared" si="1"/>
        <v>115592.92000000001</v>
      </c>
    </row>
    <row r="27" spans="1:12" s="13" customFormat="1" ht="150" x14ac:dyDescent="0.25">
      <c r="A27" s="29" t="s">
        <v>12</v>
      </c>
      <c r="B27" s="30" t="s">
        <v>126</v>
      </c>
      <c r="C27" s="31" t="s">
        <v>27</v>
      </c>
      <c r="D27" s="32">
        <v>497136.75</v>
      </c>
      <c r="E27" s="33">
        <v>495811.78</v>
      </c>
      <c r="F27" s="32">
        <v>494511.79</v>
      </c>
      <c r="G27" s="33">
        <v>493208.22</v>
      </c>
      <c r="H27" s="33">
        <v>491911.82</v>
      </c>
      <c r="I27" s="32">
        <v>490599.34</v>
      </c>
      <c r="J27" s="34">
        <v>367165.67</v>
      </c>
      <c r="K27" s="33">
        <v>0</v>
      </c>
      <c r="L27" s="35">
        <f t="shared" si="1"/>
        <v>3330345.3699999996</v>
      </c>
    </row>
    <row r="28" spans="1:12" s="13" customFormat="1" ht="30" x14ac:dyDescent="0.25">
      <c r="A28" s="29" t="s">
        <v>12</v>
      </c>
      <c r="B28" s="30" t="s">
        <v>127</v>
      </c>
      <c r="C28" s="31" t="s">
        <v>27</v>
      </c>
      <c r="D28" s="32">
        <v>117325.31</v>
      </c>
      <c r="E28" s="33">
        <v>87815.09</v>
      </c>
      <c r="F28" s="32">
        <v>0</v>
      </c>
      <c r="G28" s="33">
        <v>0</v>
      </c>
      <c r="H28" s="33">
        <v>0</v>
      </c>
      <c r="I28" s="32">
        <v>0</v>
      </c>
      <c r="J28" s="34">
        <v>0</v>
      </c>
      <c r="K28" s="33">
        <v>0</v>
      </c>
      <c r="L28" s="35">
        <f t="shared" si="1"/>
        <v>205140.4</v>
      </c>
    </row>
    <row r="29" spans="1:12" s="13" customFormat="1" ht="76.5" customHeight="1" x14ac:dyDescent="0.25">
      <c r="A29" s="29" t="s">
        <v>12</v>
      </c>
      <c r="B29" s="30" t="s">
        <v>128</v>
      </c>
      <c r="C29" s="31" t="s">
        <v>27</v>
      </c>
      <c r="D29" s="32">
        <v>146046.20000000001</v>
      </c>
      <c r="E29" s="33">
        <v>145656.95999999999</v>
      </c>
      <c r="F29" s="32">
        <v>145275.06</v>
      </c>
      <c r="G29" s="33">
        <v>144892.12</v>
      </c>
      <c r="H29" s="33">
        <v>144511.25</v>
      </c>
      <c r="I29" s="32">
        <v>144125.69</v>
      </c>
      <c r="J29" s="34">
        <v>107864</v>
      </c>
      <c r="K29" s="33">
        <v>0</v>
      </c>
      <c r="L29" s="35">
        <f t="shared" si="1"/>
        <v>978371.28</v>
      </c>
    </row>
    <row r="30" spans="1:12" s="13" customFormat="1" ht="30" x14ac:dyDescent="0.25">
      <c r="A30" s="29" t="s">
        <v>12</v>
      </c>
      <c r="B30" s="30" t="s">
        <v>129</v>
      </c>
      <c r="C30" s="31" t="s">
        <v>28</v>
      </c>
      <c r="D30" s="32">
        <v>1361090.27</v>
      </c>
      <c r="E30" s="33">
        <v>1353041.21</v>
      </c>
      <c r="F30" s="32">
        <v>1345356.14</v>
      </c>
      <c r="G30" s="33">
        <v>1337649.95</v>
      </c>
      <c r="H30" s="33">
        <v>1330202.23</v>
      </c>
      <c r="I30" s="32">
        <v>1322227.04</v>
      </c>
      <c r="J30" s="34">
        <v>1314526.1299999999</v>
      </c>
      <c r="K30" s="33">
        <v>12722243.939999998</v>
      </c>
      <c r="L30" s="35">
        <f t="shared" si="1"/>
        <v>22086336.909999996</v>
      </c>
    </row>
    <row r="31" spans="1:12" s="13" customFormat="1" ht="45" x14ac:dyDescent="0.25">
      <c r="A31" s="29" t="s">
        <v>12</v>
      </c>
      <c r="B31" s="30" t="s">
        <v>130</v>
      </c>
      <c r="C31" s="31" t="s">
        <v>28</v>
      </c>
      <c r="D31" s="32">
        <v>171391.35999999999</v>
      </c>
      <c r="E31" s="33">
        <v>170957.18</v>
      </c>
      <c r="F31" s="32">
        <v>5.63</v>
      </c>
      <c r="G31" s="33">
        <v>0</v>
      </c>
      <c r="H31" s="33">
        <v>0</v>
      </c>
      <c r="I31" s="32">
        <v>0</v>
      </c>
      <c r="J31" s="34">
        <v>0</v>
      </c>
      <c r="K31" s="33">
        <v>0</v>
      </c>
      <c r="L31" s="35">
        <f t="shared" si="1"/>
        <v>342354.17</v>
      </c>
    </row>
    <row r="32" spans="1:12" s="13" customFormat="1" ht="45" x14ac:dyDescent="0.25">
      <c r="A32" s="29" t="s">
        <v>12</v>
      </c>
      <c r="B32" s="30" t="s">
        <v>131</v>
      </c>
      <c r="C32" s="31" t="s">
        <v>28</v>
      </c>
      <c r="D32" s="32">
        <v>25402.46</v>
      </c>
      <c r="E32" s="33">
        <v>25337.78</v>
      </c>
      <c r="F32" s="32">
        <v>0.83</v>
      </c>
      <c r="G32" s="33">
        <v>0</v>
      </c>
      <c r="H32" s="33">
        <v>0</v>
      </c>
      <c r="I32" s="32">
        <v>0</v>
      </c>
      <c r="J32" s="34">
        <v>0</v>
      </c>
      <c r="K32" s="33">
        <v>0</v>
      </c>
      <c r="L32" s="35">
        <f t="shared" si="1"/>
        <v>50741.07</v>
      </c>
    </row>
    <row r="33" spans="1:12" s="13" customFormat="1" ht="30" x14ac:dyDescent="0.25">
      <c r="A33" s="29" t="s">
        <v>12</v>
      </c>
      <c r="B33" s="30" t="s">
        <v>29</v>
      </c>
      <c r="C33" s="31" t="s">
        <v>30</v>
      </c>
      <c r="D33" s="32">
        <v>7128211.8899999997</v>
      </c>
      <c r="E33" s="33">
        <v>7084539.2800000003</v>
      </c>
      <c r="F33" s="32">
        <v>7042950.4100000001</v>
      </c>
      <c r="G33" s="33">
        <v>7001247.3499999996</v>
      </c>
      <c r="H33" s="33">
        <v>6961057.1200000001</v>
      </c>
      <c r="I33" s="32">
        <v>6917784.1200000001</v>
      </c>
      <c r="J33" s="34">
        <v>6876109.5999999996</v>
      </c>
      <c r="K33" s="33">
        <v>72891597.040000007</v>
      </c>
      <c r="L33" s="35">
        <f t="shared" si="1"/>
        <v>121903496.81</v>
      </c>
    </row>
    <row r="34" spans="1:12" s="13" customFormat="1" ht="45" x14ac:dyDescent="0.25">
      <c r="A34" s="29" t="s">
        <v>12</v>
      </c>
      <c r="B34" s="30" t="s">
        <v>31</v>
      </c>
      <c r="C34" s="31" t="s">
        <v>32</v>
      </c>
      <c r="D34" s="32">
        <v>128110.71</v>
      </c>
      <c r="E34" s="33">
        <v>127618.91</v>
      </c>
      <c r="F34" s="32">
        <v>127137.02</v>
      </c>
      <c r="G34" s="33">
        <v>126653.82</v>
      </c>
      <c r="H34" s="33">
        <v>126173.93</v>
      </c>
      <c r="I34" s="32">
        <v>125686.74</v>
      </c>
      <c r="J34" s="34">
        <v>125203.86</v>
      </c>
      <c r="K34" s="33">
        <v>31242.43</v>
      </c>
      <c r="L34" s="35">
        <f t="shared" si="1"/>
        <v>917827.42</v>
      </c>
    </row>
    <row r="35" spans="1:12" s="13" customFormat="1" ht="30" x14ac:dyDescent="0.25">
      <c r="A35" s="29" t="s">
        <v>12</v>
      </c>
      <c r="B35" s="30" t="s">
        <v>33</v>
      </c>
      <c r="C35" s="31" t="s">
        <v>34</v>
      </c>
      <c r="D35" s="32">
        <v>892983</v>
      </c>
      <c r="E35" s="33">
        <v>884861</v>
      </c>
      <c r="F35" s="32">
        <v>876740</v>
      </c>
      <c r="G35" s="33">
        <v>868618</v>
      </c>
      <c r="H35" s="33">
        <v>860496</v>
      </c>
      <c r="I35" s="32">
        <v>852375</v>
      </c>
      <c r="J35" s="34">
        <v>844253.02866666671</v>
      </c>
      <c r="K35" s="33">
        <v>4299590.3903333331</v>
      </c>
      <c r="L35" s="35">
        <f t="shared" si="1"/>
        <v>10379916.419</v>
      </c>
    </row>
    <row r="36" spans="1:12" s="13" customFormat="1" ht="45" x14ac:dyDescent="0.25">
      <c r="A36" s="29" t="s">
        <v>12</v>
      </c>
      <c r="B36" s="30" t="s">
        <v>35</v>
      </c>
      <c r="C36" s="31" t="s">
        <v>36</v>
      </c>
      <c r="D36" s="32">
        <v>825908.17</v>
      </c>
      <c r="E36" s="33">
        <v>822957.06</v>
      </c>
      <c r="F36" s="32">
        <v>786733.35</v>
      </c>
      <c r="G36" s="33">
        <v>772798.9</v>
      </c>
      <c r="H36" s="33">
        <v>769999.07</v>
      </c>
      <c r="I36" s="32">
        <v>767156.8</v>
      </c>
      <c r="J36" s="34">
        <v>764339.62</v>
      </c>
      <c r="K36" s="33">
        <v>190797.39</v>
      </c>
      <c r="L36" s="35">
        <f t="shared" si="1"/>
        <v>5700690.3599999994</v>
      </c>
    </row>
    <row r="37" spans="1:12" s="13" customFormat="1" ht="30" x14ac:dyDescent="0.25">
      <c r="A37" s="29" t="s">
        <v>12</v>
      </c>
      <c r="B37" s="30" t="s">
        <v>37</v>
      </c>
      <c r="C37" s="31" t="s">
        <v>38</v>
      </c>
      <c r="D37" s="32">
        <v>62199.73</v>
      </c>
      <c r="E37" s="33">
        <v>61957.98</v>
      </c>
      <c r="F37" s="32">
        <v>61721.25</v>
      </c>
      <c r="G37" s="33">
        <v>61483.9</v>
      </c>
      <c r="H37" s="33">
        <v>61248.32</v>
      </c>
      <c r="I37" s="32">
        <v>61008.85</v>
      </c>
      <c r="J37" s="34">
        <v>60771.64</v>
      </c>
      <c r="K37" s="33">
        <v>30300.16</v>
      </c>
      <c r="L37" s="35">
        <f t="shared" si="1"/>
        <v>460691.82999999996</v>
      </c>
    </row>
    <row r="38" spans="1:12" s="13" customFormat="1" ht="45" x14ac:dyDescent="0.25">
      <c r="A38" s="29" t="s">
        <v>12</v>
      </c>
      <c r="B38" s="30" t="s">
        <v>15</v>
      </c>
      <c r="C38" s="31" t="s">
        <v>39</v>
      </c>
      <c r="D38" s="32">
        <v>529073.31000000006</v>
      </c>
      <c r="E38" s="33">
        <v>525738.6</v>
      </c>
      <c r="F38" s="32">
        <v>523527.91</v>
      </c>
      <c r="G38" s="33">
        <v>521311.17</v>
      </c>
      <c r="H38" s="33">
        <v>519111.09</v>
      </c>
      <c r="I38" s="32">
        <v>516874.62</v>
      </c>
      <c r="J38" s="34">
        <v>514659.39</v>
      </c>
      <c r="K38" s="33">
        <v>256524.75</v>
      </c>
      <c r="L38" s="35">
        <f t="shared" si="1"/>
        <v>3906820.8400000003</v>
      </c>
    </row>
    <row r="39" spans="1:12" s="13" customFormat="1" ht="30" x14ac:dyDescent="0.25">
      <c r="A39" s="29" t="s">
        <v>12</v>
      </c>
      <c r="B39" s="30" t="s">
        <v>132</v>
      </c>
      <c r="C39" s="31" t="s">
        <v>40</v>
      </c>
      <c r="D39" s="32">
        <v>264668.28999999998</v>
      </c>
      <c r="E39" s="33">
        <v>406535.39</v>
      </c>
      <c r="F39" s="32">
        <v>393362.55</v>
      </c>
      <c r="G39" s="33">
        <v>380153.56</v>
      </c>
      <c r="H39" s="33">
        <v>367053.04</v>
      </c>
      <c r="I39" s="32">
        <v>353717.48</v>
      </c>
      <c r="J39" s="34">
        <v>340517.52</v>
      </c>
      <c r="K39" s="33">
        <v>246894.06</v>
      </c>
      <c r="L39" s="35">
        <f t="shared" si="1"/>
        <v>2752901.89</v>
      </c>
    </row>
    <row r="40" spans="1:12" s="13" customFormat="1" ht="30" x14ac:dyDescent="0.25">
      <c r="A40" s="29" t="s">
        <v>12</v>
      </c>
      <c r="B40" s="30" t="s">
        <v>133</v>
      </c>
      <c r="C40" s="31" t="s">
        <v>40</v>
      </c>
      <c r="D40" s="32">
        <v>159968.29999999999</v>
      </c>
      <c r="E40" s="33">
        <v>245716.93</v>
      </c>
      <c r="F40" s="32">
        <v>237755.03999999998</v>
      </c>
      <c r="G40" s="33">
        <v>229771.3</v>
      </c>
      <c r="H40" s="33">
        <v>221853.12</v>
      </c>
      <c r="I40" s="32">
        <v>213792.88</v>
      </c>
      <c r="J40" s="34">
        <v>205814.6</v>
      </c>
      <c r="K40" s="33">
        <v>149226.97</v>
      </c>
      <c r="L40" s="35">
        <f t="shared" si="1"/>
        <v>1663899.14</v>
      </c>
    </row>
    <row r="41" spans="1:12" s="13" customFormat="1" ht="30" x14ac:dyDescent="0.25">
      <c r="A41" s="29" t="s">
        <v>12</v>
      </c>
      <c r="B41" s="30" t="s">
        <v>134</v>
      </c>
      <c r="C41" s="31" t="s">
        <v>40</v>
      </c>
      <c r="D41" s="32">
        <v>137244.68</v>
      </c>
      <c r="E41" s="33">
        <v>210810.84</v>
      </c>
      <c r="F41" s="32">
        <v>203980.01</v>
      </c>
      <c r="G41" s="33">
        <v>197130.41</v>
      </c>
      <c r="H41" s="33">
        <v>190337.08</v>
      </c>
      <c r="I41" s="32">
        <v>183421.85</v>
      </c>
      <c r="J41" s="34">
        <v>176576.96</v>
      </c>
      <c r="K41" s="33">
        <v>128028.08</v>
      </c>
      <c r="L41" s="35">
        <f t="shared" si="1"/>
        <v>1427529.9100000001</v>
      </c>
    </row>
    <row r="42" spans="1:12" s="13" customFormat="1" ht="30" x14ac:dyDescent="0.25">
      <c r="A42" s="29" t="s">
        <v>12</v>
      </c>
      <c r="B42" s="30" t="s">
        <v>135</v>
      </c>
      <c r="C42" s="31" t="s">
        <v>40</v>
      </c>
      <c r="D42" s="32">
        <v>171429.67</v>
      </c>
      <c r="E42" s="33">
        <v>265261.32</v>
      </c>
      <c r="F42" s="32">
        <v>256576.1</v>
      </c>
      <c r="G42" s="33">
        <v>247866.99</v>
      </c>
      <c r="H42" s="33">
        <v>239221.82</v>
      </c>
      <c r="I42" s="32">
        <v>230436.89</v>
      </c>
      <c r="J42" s="34">
        <v>221733.78</v>
      </c>
      <c r="K42" s="33">
        <v>93327.46</v>
      </c>
      <c r="L42" s="35">
        <f t="shared" ref="L42:L73" si="2">SUM(D42:K42)</f>
        <v>1725854.03</v>
      </c>
    </row>
    <row r="43" spans="1:12" s="13" customFormat="1" ht="60" x14ac:dyDescent="0.25">
      <c r="A43" s="29" t="s">
        <v>12</v>
      </c>
      <c r="B43" s="30" t="s">
        <v>136</v>
      </c>
      <c r="C43" s="31" t="s">
        <v>41</v>
      </c>
      <c r="D43" s="32">
        <v>19390.560000000001</v>
      </c>
      <c r="E43" s="33">
        <v>29760.63</v>
      </c>
      <c r="F43" s="32">
        <v>28794.45</v>
      </c>
      <c r="G43" s="33">
        <v>27825.599999999999</v>
      </c>
      <c r="H43" s="33">
        <v>26864.739999999998</v>
      </c>
      <c r="I43" s="32">
        <v>25886.63</v>
      </c>
      <c r="J43" s="34">
        <v>24918.44</v>
      </c>
      <c r="K43" s="33">
        <v>18085.71</v>
      </c>
      <c r="L43" s="35">
        <f t="shared" si="2"/>
        <v>201526.75999999998</v>
      </c>
    </row>
    <row r="44" spans="1:12" s="13" customFormat="1" ht="45" x14ac:dyDescent="0.25">
      <c r="A44" s="29" t="s">
        <v>12</v>
      </c>
      <c r="B44" s="30" t="s">
        <v>137</v>
      </c>
      <c r="C44" s="31" t="s">
        <v>41</v>
      </c>
      <c r="D44" s="32">
        <v>57319.07</v>
      </c>
      <c r="E44" s="33">
        <v>87922.2</v>
      </c>
      <c r="F44" s="32">
        <v>85067.78</v>
      </c>
      <c r="G44" s="33">
        <v>82205.55</v>
      </c>
      <c r="H44" s="33">
        <v>79366.820000000007</v>
      </c>
      <c r="I44" s="32">
        <v>76477.14</v>
      </c>
      <c r="J44" s="34">
        <v>73616.86</v>
      </c>
      <c r="K44" s="33">
        <v>53430.85</v>
      </c>
      <c r="L44" s="35">
        <f t="shared" si="2"/>
        <v>595406.27</v>
      </c>
    </row>
    <row r="45" spans="1:12" s="13" customFormat="1" ht="45" x14ac:dyDescent="0.25">
      <c r="A45" s="29" t="s">
        <v>12</v>
      </c>
      <c r="B45" s="30" t="s">
        <v>138</v>
      </c>
      <c r="C45" s="31" t="s">
        <v>41</v>
      </c>
      <c r="D45" s="32">
        <v>42140.69</v>
      </c>
      <c r="E45" s="33">
        <v>64649.43</v>
      </c>
      <c r="F45" s="32">
        <v>62550.57</v>
      </c>
      <c r="G45" s="33">
        <v>60445.96</v>
      </c>
      <c r="H45" s="33">
        <v>58358.64</v>
      </c>
      <c r="I45" s="32">
        <v>56233.84</v>
      </c>
      <c r="J45" s="34">
        <v>54130.66</v>
      </c>
      <c r="K45" s="33">
        <v>39287.839999999997</v>
      </c>
      <c r="L45" s="35">
        <f t="shared" si="2"/>
        <v>437797.63</v>
      </c>
    </row>
    <row r="46" spans="1:12" s="13" customFormat="1" ht="45" x14ac:dyDescent="0.25">
      <c r="A46" s="29" t="s">
        <v>12</v>
      </c>
      <c r="B46" s="30" t="s">
        <v>139</v>
      </c>
      <c r="C46" s="31" t="s">
        <v>41</v>
      </c>
      <c r="D46" s="32">
        <v>40709.51</v>
      </c>
      <c r="E46" s="33">
        <v>62454.57</v>
      </c>
      <c r="F46" s="32">
        <v>60426.95</v>
      </c>
      <c r="G46" s="33">
        <v>58393.81</v>
      </c>
      <c r="H46" s="33">
        <v>56377.32</v>
      </c>
      <c r="I46" s="32">
        <v>54324.67</v>
      </c>
      <c r="J46" s="34">
        <v>52292.93</v>
      </c>
      <c r="K46" s="33">
        <v>37954.01</v>
      </c>
      <c r="L46" s="35">
        <f t="shared" si="2"/>
        <v>422933.76999999996</v>
      </c>
    </row>
    <row r="47" spans="1:12" s="13" customFormat="1" ht="45" x14ac:dyDescent="0.25">
      <c r="A47" s="29" t="s">
        <v>12</v>
      </c>
      <c r="B47" s="30" t="s">
        <v>140</v>
      </c>
      <c r="C47" s="31" t="s">
        <v>41</v>
      </c>
      <c r="D47" s="32">
        <v>38741.72</v>
      </c>
      <c r="E47" s="33">
        <v>59455.06</v>
      </c>
      <c r="F47" s="32">
        <v>57524.84</v>
      </c>
      <c r="G47" s="33">
        <v>55589.32</v>
      </c>
      <c r="H47" s="33">
        <v>53669.69</v>
      </c>
      <c r="I47" s="32">
        <v>51715.64</v>
      </c>
      <c r="J47" s="34">
        <v>49781.440000000002</v>
      </c>
      <c r="K47" s="33">
        <v>36131.19</v>
      </c>
      <c r="L47" s="35">
        <f t="shared" si="2"/>
        <v>402608.9</v>
      </c>
    </row>
    <row r="48" spans="1:12" s="13" customFormat="1" ht="30" x14ac:dyDescent="0.25">
      <c r="A48" s="29" t="s">
        <v>12</v>
      </c>
      <c r="B48" s="30" t="s">
        <v>141</v>
      </c>
      <c r="C48" s="31" t="s">
        <v>42</v>
      </c>
      <c r="D48" s="32">
        <v>97424.33</v>
      </c>
      <c r="E48" s="33">
        <v>149836.94</v>
      </c>
      <c r="F48" s="32">
        <v>144972.47</v>
      </c>
      <c r="G48" s="33">
        <v>140094.62</v>
      </c>
      <c r="H48" s="33">
        <v>135256.85999999999</v>
      </c>
      <c r="I48" s="32">
        <v>130332.3</v>
      </c>
      <c r="J48" s="34">
        <v>125457.8</v>
      </c>
      <c r="K48" s="33">
        <v>91056.8</v>
      </c>
      <c r="L48" s="35">
        <f t="shared" si="2"/>
        <v>1014432.1200000001</v>
      </c>
    </row>
    <row r="49" spans="1:12" s="13" customFormat="1" ht="105" x14ac:dyDescent="0.25">
      <c r="A49" s="29" t="s">
        <v>12</v>
      </c>
      <c r="B49" s="30" t="s">
        <v>43</v>
      </c>
      <c r="C49" s="31" t="s">
        <v>44</v>
      </c>
      <c r="D49" s="32">
        <v>115808.12</v>
      </c>
      <c r="E49" s="33">
        <v>115246.08</v>
      </c>
      <c r="F49" s="32">
        <v>114696.12</v>
      </c>
      <c r="G49" s="33">
        <v>114144.64</v>
      </c>
      <c r="H49" s="33">
        <v>113597.69</v>
      </c>
      <c r="I49" s="32">
        <v>113040.92</v>
      </c>
      <c r="J49" s="34">
        <v>112489.82</v>
      </c>
      <c r="K49" s="33">
        <v>84005.39</v>
      </c>
      <c r="L49" s="35">
        <f t="shared" si="2"/>
        <v>883028.78000000014</v>
      </c>
    </row>
    <row r="50" spans="1:12" s="13" customFormat="1" ht="45" x14ac:dyDescent="0.25">
      <c r="A50" s="29" t="s">
        <v>12</v>
      </c>
      <c r="B50" s="30" t="s">
        <v>142</v>
      </c>
      <c r="C50" s="31" t="s">
        <v>44</v>
      </c>
      <c r="D50" s="32">
        <v>64971.369999999995</v>
      </c>
      <c r="E50" s="33">
        <v>98438.399999999994</v>
      </c>
      <c r="F50" s="32">
        <v>95324.89</v>
      </c>
      <c r="G50" s="33">
        <v>92202.83</v>
      </c>
      <c r="H50" s="33">
        <v>89106.42</v>
      </c>
      <c r="I50" s="32">
        <v>85954.45</v>
      </c>
      <c r="J50" s="34">
        <v>82834.52</v>
      </c>
      <c r="K50" s="33">
        <v>60252.87</v>
      </c>
      <c r="L50" s="35">
        <f t="shared" si="2"/>
        <v>669085.75</v>
      </c>
    </row>
    <row r="51" spans="1:12" s="13" customFormat="1" ht="45" x14ac:dyDescent="0.25">
      <c r="A51" s="29" t="s">
        <v>12</v>
      </c>
      <c r="B51" s="30" t="s">
        <v>143</v>
      </c>
      <c r="C51" s="31" t="s">
        <v>45</v>
      </c>
      <c r="D51" s="32">
        <v>1455979.129224</v>
      </c>
      <c r="E51" s="33">
        <v>1969947.7183742223</v>
      </c>
      <c r="F51" s="32">
        <v>1917243.2541111112</v>
      </c>
      <c r="G51" s="33">
        <v>1864538.789848</v>
      </c>
      <c r="H51" s="33">
        <v>1811834.3255848889</v>
      </c>
      <c r="I51" s="32">
        <v>1759129.8613217778</v>
      </c>
      <c r="J51" s="34">
        <v>1706425.3970586667</v>
      </c>
      <c r="K51" s="33">
        <v>15018750.72628</v>
      </c>
      <c r="L51" s="35">
        <f t="shared" si="2"/>
        <v>27503849.201802667</v>
      </c>
    </row>
    <row r="52" spans="1:12" s="13" customFormat="1" ht="45" x14ac:dyDescent="0.25">
      <c r="A52" s="29" t="s">
        <v>12</v>
      </c>
      <c r="B52" s="30" t="s">
        <v>144</v>
      </c>
      <c r="C52" s="31" t="s">
        <v>46</v>
      </c>
      <c r="D52" s="32">
        <v>81327.47</v>
      </c>
      <c r="E52" s="33">
        <v>124892.37</v>
      </c>
      <c r="F52" s="32">
        <v>120711.09</v>
      </c>
      <c r="G52" s="33">
        <v>116771.2</v>
      </c>
      <c r="H52" s="33">
        <v>112866.37</v>
      </c>
      <c r="I52" s="32">
        <v>108886.03</v>
      </c>
      <c r="J52" s="34">
        <v>104948.83</v>
      </c>
      <c r="K52" s="33">
        <v>101068.27</v>
      </c>
      <c r="L52" s="35">
        <f t="shared" si="2"/>
        <v>871471.63</v>
      </c>
    </row>
    <row r="53" spans="1:12" s="13" customFormat="1" ht="45" x14ac:dyDescent="0.25">
      <c r="A53" s="29" t="s">
        <v>12</v>
      </c>
      <c r="B53" s="30" t="s">
        <v>145</v>
      </c>
      <c r="C53" s="31" t="s">
        <v>46</v>
      </c>
      <c r="D53" s="32">
        <v>151233.14000000001</v>
      </c>
      <c r="E53" s="33">
        <v>232239.58000000002</v>
      </c>
      <c r="F53" s="32">
        <v>224464.39</v>
      </c>
      <c r="G53" s="33">
        <v>217138.12</v>
      </c>
      <c r="H53" s="33">
        <v>209877</v>
      </c>
      <c r="I53" s="32">
        <v>202475.48</v>
      </c>
      <c r="J53" s="34">
        <v>195154.2</v>
      </c>
      <c r="K53" s="33">
        <v>187938.25</v>
      </c>
      <c r="L53" s="35">
        <f t="shared" si="2"/>
        <v>1620520.1600000001</v>
      </c>
    </row>
    <row r="54" spans="1:12" s="13" customFormat="1" ht="45" x14ac:dyDescent="0.25">
      <c r="A54" s="29" t="s">
        <v>12</v>
      </c>
      <c r="B54" s="30" t="s">
        <v>146</v>
      </c>
      <c r="C54" s="31" t="s">
        <v>46</v>
      </c>
      <c r="D54" s="32">
        <v>62091.62</v>
      </c>
      <c r="E54" s="33">
        <v>59349.37</v>
      </c>
      <c r="F54" s="32">
        <v>57105.760000000002</v>
      </c>
      <c r="G54" s="33">
        <v>28.68</v>
      </c>
      <c r="H54" s="33">
        <v>0</v>
      </c>
      <c r="I54" s="32">
        <v>0</v>
      </c>
      <c r="J54" s="34">
        <v>0</v>
      </c>
      <c r="K54" s="33">
        <v>0</v>
      </c>
      <c r="L54" s="35">
        <f t="shared" si="2"/>
        <v>178575.43</v>
      </c>
    </row>
    <row r="55" spans="1:12" s="13" customFormat="1" ht="45" x14ac:dyDescent="0.25">
      <c r="A55" s="29" t="s">
        <v>12</v>
      </c>
      <c r="B55" s="30" t="s">
        <v>147</v>
      </c>
      <c r="C55" s="31" t="s">
        <v>46</v>
      </c>
      <c r="D55" s="32">
        <v>186667.2</v>
      </c>
      <c r="E55" s="33">
        <v>178327.39</v>
      </c>
      <c r="F55" s="32">
        <v>171584.82</v>
      </c>
      <c r="G55" s="33">
        <v>86.17</v>
      </c>
      <c r="H55" s="33">
        <v>0</v>
      </c>
      <c r="I55" s="32">
        <v>0</v>
      </c>
      <c r="J55" s="34">
        <v>0</v>
      </c>
      <c r="K55" s="33">
        <v>0</v>
      </c>
      <c r="L55" s="35">
        <f t="shared" si="2"/>
        <v>536665.58000000007</v>
      </c>
    </row>
    <row r="56" spans="1:12" s="13" customFormat="1" ht="45" x14ac:dyDescent="0.25">
      <c r="A56" s="29" t="s">
        <v>12</v>
      </c>
      <c r="B56" s="30" t="s">
        <v>148</v>
      </c>
      <c r="C56" s="31" t="s">
        <v>47</v>
      </c>
      <c r="D56" s="32">
        <v>126083.49</v>
      </c>
      <c r="E56" s="33">
        <v>201679.99</v>
      </c>
      <c r="F56" s="32">
        <v>194263.1</v>
      </c>
      <c r="G56" s="33">
        <v>187459.16</v>
      </c>
      <c r="H56" s="33">
        <v>180690.41999999998</v>
      </c>
      <c r="I56" s="32">
        <v>173841.98</v>
      </c>
      <c r="J56" s="34">
        <v>107956.98000000001</v>
      </c>
      <c r="K56" s="33">
        <v>0</v>
      </c>
      <c r="L56" s="35">
        <f t="shared" si="2"/>
        <v>1171975.1199999999</v>
      </c>
    </row>
    <row r="57" spans="1:12" s="13" customFormat="1" ht="90" x14ac:dyDescent="0.25">
      <c r="A57" s="29" t="s">
        <v>12</v>
      </c>
      <c r="B57" s="30" t="s">
        <v>149</v>
      </c>
      <c r="C57" s="31" t="s">
        <v>47</v>
      </c>
      <c r="D57" s="32">
        <v>23239.129999999997</v>
      </c>
      <c r="E57" s="33">
        <v>36120.800000000003</v>
      </c>
      <c r="F57" s="32">
        <v>34826.61</v>
      </c>
      <c r="G57" s="33">
        <v>33662.31</v>
      </c>
      <c r="H57" s="33">
        <v>32508.34</v>
      </c>
      <c r="I57" s="32">
        <v>31332.080000000002</v>
      </c>
      <c r="J57" s="34">
        <v>30168.55</v>
      </c>
      <c r="K57" s="33">
        <v>29046.449999999997</v>
      </c>
      <c r="L57" s="35">
        <f t="shared" si="2"/>
        <v>250904.27000000002</v>
      </c>
    </row>
    <row r="58" spans="1:12" s="13" customFormat="1" ht="30" x14ac:dyDescent="0.25">
      <c r="A58" s="29" t="s">
        <v>12</v>
      </c>
      <c r="B58" s="30" t="s">
        <v>150</v>
      </c>
      <c r="C58" s="31" t="s">
        <v>47</v>
      </c>
      <c r="D58" s="32">
        <v>199937.58000000002</v>
      </c>
      <c r="E58" s="33">
        <v>310506.93</v>
      </c>
      <c r="F58" s="32">
        <v>299381.64</v>
      </c>
      <c r="G58" s="33">
        <v>289372.75</v>
      </c>
      <c r="H58" s="33">
        <v>279452.93</v>
      </c>
      <c r="I58" s="32">
        <v>269341.28000000003</v>
      </c>
      <c r="J58" s="34">
        <v>259339.26</v>
      </c>
      <c r="K58" s="33">
        <v>249693.47</v>
      </c>
      <c r="L58" s="35">
        <f t="shared" si="2"/>
        <v>2157025.84</v>
      </c>
    </row>
    <row r="59" spans="1:12" s="13" customFormat="1" ht="75" x14ac:dyDescent="0.25">
      <c r="A59" s="29" t="s">
        <v>12</v>
      </c>
      <c r="B59" s="30" t="s">
        <v>310</v>
      </c>
      <c r="C59" s="31" t="s">
        <v>48</v>
      </c>
      <c r="D59" s="32">
        <v>42364.160000000003</v>
      </c>
      <c r="E59" s="33">
        <v>80897.960000000006</v>
      </c>
      <c r="F59" s="32">
        <v>80421.17</v>
      </c>
      <c r="G59" s="33">
        <v>79943.11</v>
      </c>
      <c r="H59" s="33">
        <v>79469.279999999999</v>
      </c>
      <c r="I59" s="32">
        <v>78986.3</v>
      </c>
      <c r="J59" s="34">
        <v>78508.570000000007</v>
      </c>
      <c r="K59" s="33">
        <v>78058.3</v>
      </c>
      <c r="L59" s="35">
        <f t="shared" si="2"/>
        <v>598648.85000000009</v>
      </c>
    </row>
    <row r="60" spans="1:12" s="13" customFormat="1" ht="30" x14ac:dyDescent="0.25">
      <c r="A60" s="29" t="s">
        <v>12</v>
      </c>
      <c r="B60" s="30" t="s">
        <v>151</v>
      </c>
      <c r="C60" s="31" t="s">
        <v>48</v>
      </c>
      <c r="D60" s="32">
        <v>310321.61</v>
      </c>
      <c r="E60" s="33">
        <v>593337.5</v>
      </c>
      <c r="F60" s="32">
        <v>589832.34</v>
      </c>
      <c r="G60" s="33">
        <v>586317.56000000006</v>
      </c>
      <c r="H60" s="33">
        <v>582830.13</v>
      </c>
      <c r="I60" s="32">
        <v>579283.13</v>
      </c>
      <c r="J60" s="34">
        <v>575770.77</v>
      </c>
      <c r="K60" s="33">
        <v>341042.08</v>
      </c>
      <c r="L60" s="35">
        <f t="shared" si="2"/>
        <v>4158735.12</v>
      </c>
    </row>
    <row r="61" spans="1:12" s="13" customFormat="1" ht="30" x14ac:dyDescent="0.25">
      <c r="A61" s="29" t="s">
        <v>12</v>
      </c>
      <c r="B61" s="30" t="s">
        <v>152</v>
      </c>
      <c r="C61" s="31" t="s">
        <v>48</v>
      </c>
      <c r="D61" s="32">
        <v>30944.11</v>
      </c>
      <c r="E61" s="33">
        <v>59055.040000000001</v>
      </c>
      <c r="F61" s="32">
        <v>58707.01</v>
      </c>
      <c r="G61" s="33">
        <v>58358.01</v>
      </c>
      <c r="H61" s="33">
        <v>58012.14</v>
      </c>
      <c r="I61" s="32">
        <v>57659.57</v>
      </c>
      <c r="J61" s="34">
        <v>57310.82</v>
      </c>
      <c r="K61" s="33">
        <v>56982.13</v>
      </c>
      <c r="L61" s="35">
        <f t="shared" si="2"/>
        <v>437028.83</v>
      </c>
    </row>
    <row r="62" spans="1:12" s="13" customFormat="1" ht="30.75" customHeight="1" x14ac:dyDescent="0.25">
      <c r="A62" s="29" t="s">
        <v>12</v>
      </c>
      <c r="B62" s="30" t="s">
        <v>153</v>
      </c>
      <c r="C62" s="31" t="s">
        <v>48</v>
      </c>
      <c r="D62" s="32">
        <v>21479.78</v>
      </c>
      <c r="E62" s="33">
        <v>41017.97</v>
      </c>
      <c r="F62" s="32">
        <v>40776.230000000003</v>
      </c>
      <c r="G62" s="33">
        <v>40533.83</v>
      </c>
      <c r="H62" s="33">
        <v>40293.599999999999</v>
      </c>
      <c r="I62" s="32">
        <v>40048.699999999997</v>
      </c>
      <c r="J62" s="34">
        <v>39806.480000000003</v>
      </c>
      <c r="K62" s="33">
        <v>39577.65</v>
      </c>
      <c r="L62" s="35">
        <f t="shared" si="2"/>
        <v>303534.24</v>
      </c>
    </row>
    <row r="63" spans="1:12" s="13" customFormat="1" ht="49.5" customHeight="1" x14ac:dyDescent="0.25">
      <c r="A63" s="29" t="s">
        <v>12</v>
      </c>
      <c r="B63" s="30" t="s">
        <v>154</v>
      </c>
      <c r="C63" s="31" t="s">
        <v>49</v>
      </c>
      <c r="D63" s="32">
        <v>1351799.43</v>
      </c>
      <c r="E63" s="33">
        <v>1333401.1499999999</v>
      </c>
      <c r="F63" s="32">
        <v>1311118.6299999999</v>
      </c>
      <c r="G63" s="33">
        <v>1288774.95</v>
      </c>
      <c r="H63" s="33">
        <v>1267257.1200000001</v>
      </c>
      <c r="I63" s="32">
        <v>1244056.98</v>
      </c>
      <c r="J63" s="34">
        <v>1221728.6200000001</v>
      </c>
      <c r="K63" s="33">
        <v>12208544.029999997</v>
      </c>
      <c r="L63" s="35">
        <f t="shared" si="2"/>
        <v>21226680.909999996</v>
      </c>
    </row>
    <row r="64" spans="1:12" s="13" customFormat="1" ht="45" x14ac:dyDescent="0.25">
      <c r="A64" s="29" t="s">
        <v>12</v>
      </c>
      <c r="B64" s="30" t="s">
        <v>155</v>
      </c>
      <c r="C64" s="31" t="s">
        <v>156</v>
      </c>
      <c r="D64" s="32">
        <v>305.12</v>
      </c>
      <c r="E64" s="33">
        <v>0</v>
      </c>
      <c r="F64" s="32">
        <v>0</v>
      </c>
      <c r="G64" s="33">
        <v>0</v>
      </c>
      <c r="H64" s="33">
        <v>0</v>
      </c>
      <c r="I64" s="32">
        <v>0</v>
      </c>
      <c r="J64" s="34">
        <v>0</v>
      </c>
      <c r="K64" s="33">
        <v>0</v>
      </c>
      <c r="L64" s="35">
        <f t="shared" si="2"/>
        <v>305.12</v>
      </c>
    </row>
    <row r="65" spans="1:12" s="13" customFormat="1" ht="60" x14ac:dyDescent="0.25">
      <c r="A65" s="29" t="s">
        <v>12</v>
      </c>
      <c r="B65" s="30" t="s">
        <v>157</v>
      </c>
      <c r="C65" s="31" t="s">
        <v>50</v>
      </c>
      <c r="D65" s="32">
        <v>4148.66</v>
      </c>
      <c r="E65" s="33">
        <v>18578.73</v>
      </c>
      <c r="F65" s="32">
        <v>22974.42</v>
      </c>
      <c r="G65" s="33">
        <v>22403.279999999999</v>
      </c>
      <c r="H65" s="33">
        <v>21837.94</v>
      </c>
      <c r="I65" s="32">
        <v>21260.15</v>
      </c>
      <c r="J65" s="34">
        <v>20689.38</v>
      </c>
      <c r="K65" s="33">
        <v>29985.8</v>
      </c>
      <c r="L65" s="35">
        <f t="shared" si="2"/>
        <v>161878.35999999999</v>
      </c>
    </row>
    <row r="66" spans="1:12" s="13" customFormat="1" ht="60" x14ac:dyDescent="0.25">
      <c r="A66" s="29" t="s">
        <v>12</v>
      </c>
      <c r="B66" s="30" t="s">
        <v>158</v>
      </c>
      <c r="C66" s="31" t="s">
        <v>50</v>
      </c>
      <c r="D66" s="32">
        <v>8634.2200000000012</v>
      </c>
      <c r="E66" s="33">
        <v>38688.35</v>
      </c>
      <c r="F66" s="32">
        <v>47810.37</v>
      </c>
      <c r="G66" s="33">
        <v>46621.760000000002</v>
      </c>
      <c r="H66" s="33">
        <v>45445.369999999995</v>
      </c>
      <c r="I66" s="32">
        <v>44242.94</v>
      </c>
      <c r="J66" s="34">
        <v>43055.15</v>
      </c>
      <c r="K66" s="33">
        <v>62401.210000000006</v>
      </c>
      <c r="L66" s="35">
        <f t="shared" si="2"/>
        <v>336899.37000000005</v>
      </c>
    </row>
    <row r="67" spans="1:12" s="13" customFormat="1" ht="45" x14ac:dyDescent="0.25">
      <c r="A67" s="29" t="s">
        <v>12</v>
      </c>
      <c r="B67" s="30" t="s">
        <v>334</v>
      </c>
      <c r="C67" s="31" t="s">
        <v>50</v>
      </c>
      <c r="D67" s="32">
        <v>4240.28</v>
      </c>
      <c r="E67" s="33">
        <v>19010.830000000002</v>
      </c>
      <c r="F67" s="32">
        <v>23477.79</v>
      </c>
      <c r="G67" s="33">
        <v>22894.11</v>
      </c>
      <c r="H67" s="33">
        <v>22316.42</v>
      </c>
      <c r="I67" s="32">
        <v>21725.96</v>
      </c>
      <c r="J67" s="34">
        <v>21142.7</v>
      </c>
      <c r="K67" s="33">
        <v>30642.52</v>
      </c>
      <c r="L67" s="35">
        <f t="shared" si="2"/>
        <v>165450.61000000002</v>
      </c>
    </row>
    <row r="68" spans="1:12" s="13" customFormat="1" ht="45" x14ac:dyDescent="0.25">
      <c r="A68" s="29" t="s">
        <v>12</v>
      </c>
      <c r="B68" s="30" t="s">
        <v>335</v>
      </c>
      <c r="C68" s="31" t="s">
        <v>50</v>
      </c>
      <c r="D68" s="32">
        <v>6880.8799999999992</v>
      </c>
      <c r="E68" s="33">
        <v>30844.84</v>
      </c>
      <c r="F68" s="32">
        <v>38099.17</v>
      </c>
      <c r="G68" s="33">
        <v>37152</v>
      </c>
      <c r="H68" s="33">
        <v>36214.550000000003</v>
      </c>
      <c r="I68" s="32">
        <v>35256.370000000003</v>
      </c>
      <c r="J68" s="34">
        <v>34309.86</v>
      </c>
      <c r="K68" s="33">
        <v>49726.36</v>
      </c>
      <c r="L68" s="35">
        <f t="shared" si="2"/>
        <v>268484.02999999997</v>
      </c>
    </row>
    <row r="69" spans="1:12" s="13" customFormat="1" ht="30" x14ac:dyDescent="0.25">
      <c r="A69" s="29" t="s">
        <v>12</v>
      </c>
      <c r="B69" s="30" t="s">
        <v>159</v>
      </c>
      <c r="C69" s="31" t="s">
        <v>50</v>
      </c>
      <c r="D69" s="32">
        <v>17870.690000000002</v>
      </c>
      <c r="E69" s="33">
        <v>332449.07</v>
      </c>
      <c r="F69" s="32">
        <v>0</v>
      </c>
      <c r="G69" s="33">
        <v>0</v>
      </c>
      <c r="H69" s="33">
        <v>0</v>
      </c>
      <c r="I69" s="32">
        <v>0</v>
      </c>
      <c r="J69" s="34">
        <v>0</v>
      </c>
      <c r="K69" s="33">
        <v>0</v>
      </c>
      <c r="L69" s="35">
        <f t="shared" si="2"/>
        <v>350319.76</v>
      </c>
    </row>
    <row r="70" spans="1:12" s="13" customFormat="1" ht="45" x14ac:dyDescent="0.25">
      <c r="A70" s="29" t="s">
        <v>12</v>
      </c>
      <c r="B70" s="30" t="s">
        <v>160</v>
      </c>
      <c r="C70" s="31" t="s">
        <v>51</v>
      </c>
      <c r="D70" s="32">
        <v>9207.3700000000008</v>
      </c>
      <c r="E70" s="33">
        <v>26391.88</v>
      </c>
      <c r="F70" s="32">
        <v>31457.41</v>
      </c>
      <c r="G70" s="33">
        <v>30287.89</v>
      </c>
      <c r="H70" s="33">
        <v>29130.379999999997</v>
      </c>
      <c r="I70" s="32">
        <v>27947.23</v>
      </c>
      <c r="J70" s="34">
        <v>26778.5</v>
      </c>
      <c r="K70" s="33">
        <v>38046.83</v>
      </c>
      <c r="L70" s="35">
        <f t="shared" si="2"/>
        <v>219247.49</v>
      </c>
    </row>
    <row r="71" spans="1:12" s="13" customFormat="1" ht="45" x14ac:dyDescent="0.25">
      <c r="A71" s="29" t="s">
        <v>12</v>
      </c>
      <c r="B71" s="30" t="s">
        <v>161</v>
      </c>
      <c r="C71" s="31" t="s">
        <v>51</v>
      </c>
      <c r="D71" s="32">
        <v>6377.35</v>
      </c>
      <c r="E71" s="33">
        <v>18273.39</v>
      </c>
      <c r="F71" s="32">
        <v>21789.89</v>
      </c>
      <c r="G71" s="33">
        <v>20979.78</v>
      </c>
      <c r="H71" s="33">
        <v>20177.990000000002</v>
      </c>
      <c r="I71" s="32">
        <v>19358.45</v>
      </c>
      <c r="J71" s="34">
        <v>18548.900000000001</v>
      </c>
      <c r="K71" s="33">
        <v>26354.23</v>
      </c>
      <c r="L71" s="35">
        <f t="shared" si="2"/>
        <v>151859.98000000001</v>
      </c>
    </row>
    <row r="72" spans="1:12" s="13" customFormat="1" ht="45" x14ac:dyDescent="0.25">
      <c r="A72" s="29" t="s">
        <v>12</v>
      </c>
      <c r="B72" s="30" t="s">
        <v>162</v>
      </c>
      <c r="C72" s="31" t="s">
        <v>51</v>
      </c>
      <c r="D72" s="32">
        <v>3730.0299999999997</v>
      </c>
      <c r="E72" s="33">
        <v>10685.12</v>
      </c>
      <c r="F72" s="32">
        <v>12745.23</v>
      </c>
      <c r="G72" s="33">
        <v>12271.380000000001</v>
      </c>
      <c r="H72" s="33">
        <v>11802.39</v>
      </c>
      <c r="I72" s="32">
        <v>11323.05</v>
      </c>
      <c r="J72" s="34">
        <v>10849.529999999999</v>
      </c>
      <c r="K72" s="33">
        <v>15414.93</v>
      </c>
      <c r="L72" s="35">
        <f t="shared" si="2"/>
        <v>88821.66</v>
      </c>
    </row>
    <row r="73" spans="1:12" s="13" customFormat="1" ht="45" x14ac:dyDescent="0.25">
      <c r="A73" s="29" t="s">
        <v>12</v>
      </c>
      <c r="B73" s="30" t="s">
        <v>163</v>
      </c>
      <c r="C73" s="31" t="s">
        <v>51</v>
      </c>
      <c r="D73" s="32">
        <v>4113.83</v>
      </c>
      <c r="E73" s="33">
        <v>11798.35</v>
      </c>
      <c r="F73" s="32">
        <v>14053.779999999999</v>
      </c>
      <c r="G73" s="33">
        <v>13531.28</v>
      </c>
      <c r="H73" s="33">
        <v>13014.15</v>
      </c>
      <c r="I73" s="32">
        <v>12485.57</v>
      </c>
      <c r="J73" s="34">
        <v>11963.44</v>
      </c>
      <c r="K73" s="33">
        <v>16997.650000000001</v>
      </c>
      <c r="L73" s="35">
        <f t="shared" si="2"/>
        <v>97958.049999999988</v>
      </c>
    </row>
    <row r="74" spans="1:12" s="13" customFormat="1" ht="45" x14ac:dyDescent="0.25">
      <c r="A74" s="29" t="s">
        <v>12</v>
      </c>
      <c r="B74" s="30" t="s">
        <v>164</v>
      </c>
      <c r="C74" s="31" t="s">
        <v>51</v>
      </c>
      <c r="D74" s="32">
        <v>9375.9699999999993</v>
      </c>
      <c r="E74" s="33">
        <v>26876.37</v>
      </c>
      <c r="F74" s="32">
        <v>32033.18</v>
      </c>
      <c r="G74" s="33">
        <v>30842.240000000002</v>
      </c>
      <c r="H74" s="33">
        <v>29663.53</v>
      </c>
      <c r="I74" s="32">
        <v>28458.75</v>
      </c>
      <c r="J74" s="34">
        <v>27268.639999999999</v>
      </c>
      <c r="K74" s="33">
        <v>38743.199999999997</v>
      </c>
      <c r="L74" s="35">
        <f t="shared" ref="L74:L137" si="3">SUM(D74:K74)</f>
        <v>223261.88</v>
      </c>
    </row>
    <row r="75" spans="1:12" s="13" customFormat="1" ht="45" x14ac:dyDescent="0.25">
      <c r="A75" s="29" t="s">
        <v>12</v>
      </c>
      <c r="B75" s="30" t="s">
        <v>311</v>
      </c>
      <c r="C75" s="31" t="s">
        <v>51</v>
      </c>
      <c r="D75" s="32">
        <v>10385.36</v>
      </c>
      <c r="E75" s="33">
        <v>29766.43</v>
      </c>
      <c r="F75" s="32">
        <v>35482.51</v>
      </c>
      <c r="G75" s="33">
        <v>34163.339999999997</v>
      </c>
      <c r="H75" s="33">
        <v>32857.699999999997</v>
      </c>
      <c r="I75" s="32">
        <v>31523.17</v>
      </c>
      <c r="J75" s="34">
        <v>30204.92</v>
      </c>
      <c r="K75" s="33">
        <v>42915.07</v>
      </c>
      <c r="L75" s="35">
        <f t="shared" si="3"/>
        <v>247298.5</v>
      </c>
    </row>
    <row r="76" spans="1:12" s="13" customFormat="1" ht="45" x14ac:dyDescent="0.25">
      <c r="A76" s="29" t="s">
        <v>12</v>
      </c>
      <c r="B76" s="30" t="s">
        <v>165</v>
      </c>
      <c r="C76" s="31" t="s">
        <v>51</v>
      </c>
      <c r="D76" s="32">
        <v>6115.2</v>
      </c>
      <c r="E76" s="33">
        <v>17518.760000000002</v>
      </c>
      <c r="F76" s="32">
        <v>20894.84</v>
      </c>
      <c r="G76" s="33">
        <v>20118</v>
      </c>
      <c r="H76" s="33">
        <v>19349.150000000001</v>
      </c>
      <c r="I76" s="32">
        <v>18563.29</v>
      </c>
      <c r="J76" s="34">
        <v>17786.98</v>
      </c>
      <c r="K76" s="33">
        <v>25271.62</v>
      </c>
      <c r="L76" s="35">
        <f t="shared" si="3"/>
        <v>145617.84000000003</v>
      </c>
    </row>
    <row r="77" spans="1:12" s="13" customFormat="1" ht="45" x14ac:dyDescent="0.25">
      <c r="A77" s="29" t="s">
        <v>12</v>
      </c>
      <c r="B77" s="30" t="s">
        <v>166</v>
      </c>
      <c r="C77" s="31" t="s">
        <v>51</v>
      </c>
      <c r="D77" s="32">
        <v>8005.17</v>
      </c>
      <c r="E77" s="33">
        <v>22953.22</v>
      </c>
      <c r="F77" s="32">
        <v>27348.58</v>
      </c>
      <c r="G77" s="33">
        <v>26331.81</v>
      </c>
      <c r="H77" s="33">
        <v>25325.489999999998</v>
      </c>
      <c r="I77" s="32">
        <v>24296.89</v>
      </c>
      <c r="J77" s="34">
        <v>23280.81</v>
      </c>
      <c r="K77" s="33">
        <v>33077.08</v>
      </c>
      <c r="L77" s="35">
        <f t="shared" si="3"/>
        <v>190619.05</v>
      </c>
    </row>
    <row r="78" spans="1:12" s="13" customFormat="1" ht="45" x14ac:dyDescent="0.25">
      <c r="A78" s="29" t="s">
        <v>12</v>
      </c>
      <c r="B78" s="30" t="s">
        <v>167</v>
      </c>
      <c r="C78" s="31" t="s">
        <v>51</v>
      </c>
      <c r="D78" s="32">
        <v>3516.15</v>
      </c>
      <c r="E78" s="33">
        <v>10082.25</v>
      </c>
      <c r="F78" s="32">
        <v>12012.44</v>
      </c>
      <c r="G78" s="33">
        <v>11565.83</v>
      </c>
      <c r="H78" s="33">
        <v>11123.82</v>
      </c>
      <c r="I78" s="32">
        <v>10672.02</v>
      </c>
      <c r="J78" s="34">
        <v>10225.73</v>
      </c>
      <c r="K78" s="33">
        <v>14528.4</v>
      </c>
      <c r="L78" s="35">
        <f t="shared" si="3"/>
        <v>83726.639999999985</v>
      </c>
    </row>
    <row r="79" spans="1:12" s="13" customFormat="1" ht="34.5" customHeight="1" x14ac:dyDescent="0.25">
      <c r="A79" s="29" t="s">
        <v>12</v>
      </c>
      <c r="B79" s="30" t="s">
        <v>168</v>
      </c>
      <c r="C79" s="31" t="s">
        <v>51</v>
      </c>
      <c r="D79" s="32">
        <v>97411</v>
      </c>
      <c r="E79" s="33">
        <v>292087.27</v>
      </c>
      <c r="F79" s="32">
        <v>349042.33</v>
      </c>
      <c r="G79" s="33">
        <v>335842.62</v>
      </c>
      <c r="H79" s="33">
        <v>322762</v>
      </c>
      <c r="I79" s="32">
        <v>309425.12</v>
      </c>
      <c r="J79" s="34">
        <v>296234.43</v>
      </c>
      <c r="K79" s="33">
        <v>296387.30000000005</v>
      </c>
      <c r="L79" s="35">
        <f t="shared" si="3"/>
        <v>2299192.0700000003</v>
      </c>
    </row>
    <row r="80" spans="1:12" s="13" customFormat="1" ht="45" x14ac:dyDescent="0.25">
      <c r="A80" s="29" t="s">
        <v>12</v>
      </c>
      <c r="B80" s="30" t="s">
        <v>312</v>
      </c>
      <c r="C80" s="31" t="s">
        <v>51</v>
      </c>
      <c r="D80" s="32">
        <v>3954</v>
      </c>
      <c r="E80" s="33">
        <v>11331.970000000001</v>
      </c>
      <c r="F80" s="32">
        <v>13509.43</v>
      </c>
      <c r="G80" s="33">
        <v>13007.15</v>
      </c>
      <c r="H80" s="33">
        <v>12510.06</v>
      </c>
      <c r="I80" s="32">
        <v>12001.97</v>
      </c>
      <c r="J80" s="34">
        <v>11500.05</v>
      </c>
      <c r="K80" s="33">
        <v>16339.26</v>
      </c>
      <c r="L80" s="35">
        <f t="shared" si="3"/>
        <v>94153.89</v>
      </c>
    </row>
    <row r="81" spans="1:12" s="13" customFormat="1" ht="45" x14ac:dyDescent="0.25">
      <c r="A81" s="29" t="s">
        <v>12</v>
      </c>
      <c r="B81" s="30" t="s">
        <v>169</v>
      </c>
      <c r="C81" s="31" t="s">
        <v>51</v>
      </c>
      <c r="D81" s="32">
        <v>3024.47</v>
      </c>
      <c r="E81" s="33">
        <v>8674.58</v>
      </c>
      <c r="F81" s="32">
        <v>10332.27</v>
      </c>
      <c r="G81" s="33">
        <v>9948.130000000001</v>
      </c>
      <c r="H81" s="33">
        <v>9567.94</v>
      </c>
      <c r="I81" s="32">
        <v>9179.33</v>
      </c>
      <c r="J81" s="34">
        <v>8795.4599999999991</v>
      </c>
      <c r="K81" s="33">
        <v>12496.43</v>
      </c>
      <c r="L81" s="35">
        <f t="shared" si="3"/>
        <v>72018.61</v>
      </c>
    </row>
    <row r="82" spans="1:12" s="13" customFormat="1" ht="45" x14ac:dyDescent="0.25">
      <c r="A82" s="29" t="s">
        <v>12</v>
      </c>
      <c r="B82" s="30" t="s">
        <v>170</v>
      </c>
      <c r="C82" s="31" t="s">
        <v>51</v>
      </c>
      <c r="D82" s="32">
        <v>7346.79</v>
      </c>
      <c r="E82" s="33">
        <v>21072.71</v>
      </c>
      <c r="F82" s="32">
        <v>25097.85</v>
      </c>
      <c r="G82" s="33">
        <v>24164.78</v>
      </c>
      <c r="H82" s="33">
        <v>23241.260000000002</v>
      </c>
      <c r="I82" s="32">
        <v>22297.32</v>
      </c>
      <c r="J82" s="34">
        <v>21364.87</v>
      </c>
      <c r="K82" s="33">
        <v>30354.69</v>
      </c>
      <c r="L82" s="35">
        <f t="shared" si="3"/>
        <v>174940.27000000002</v>
      </c>
    </row>
    <row r="83" spans="1:12" s="13" customFormat="1" ht="45" x14ac:dyDescent="0.25">
      <c r="A83" s="29" t="s">
        <v>12</v>
      </c>
      <c r="B83" s="30" t="s">
        <v>171</v>
      </c>
      <c r="C83" s="31" t="s">
        <v>51</v>
      </c>
      <c r="D83" s="32">
        <v>6624.16</v>
      </c>
      <c r="E83" s="33">
        <v>18983.04</v>
      </c>
      <c r="F83" s="32">
        <v>22632.59</v>
      </c>
      <c r="G83" s="33">
        <v>21791.16</v>
      </c>
      <c r="H83" s="33">
        <v>20958.36</v>
      </c>
      <c r="I83" s="32">
        <v>20107.14</v>
      </c>
      <c r="J83" s="34">
        <v>19266.259999999998</v>
      </c>
      <c r="K83" s="33">
        <v>27373.47</v>
      </c>
      <c r="L83" s="35">
        <f t="shared" si="3"/>
        <v>157736.18</v>
      </c>
    </row>
    <row r="84" spans="1:12" s="13" customFormat="1" ht="45" x14ac:dyDescent="0.25">
      <c r="A84" s="29" t="s">
        <v>12</v>
      </c>
      <c r="B84" s="30" t="s">
        <v>172</v>
      </c>
      <c r="C84" s="31" t="s">
        <v>51</v>
      </c>
      <c r="D84" s="32">
        <v>2845.96</v>
      </c>
      <c r="E84" s="33">
        <v>8149.25</v>
      </c>
      <c r="F84" s="32">
        <v>9725.09</v>
      </c>
      <c r="G84" s="33">
        <v>9363.56</v>
      </c>
      <c r="H84" s="33">
        <v>9005.69</v>
      </c>
      <c r="I84" s="32">
        <v>8639.93</v>
      </c>
      <c r="J84" s="34">
        <v>8278.6200000000008</v>
      </c>
      <c r="K84" s="33">
        <v>11762.24</v>
      </c>
      <c r="L84" s="35">
        <f t="shared" si="3"/>
        <v>67770.340000000011</v>
      </c>
    </row>
    <row r="85" spans="1:12" s="13" customFormat="1" ht="45" x14ac:dyDescent="0.25">
      <c r="A85" s="29" t="s">
        <v>12</v>
      </c>
      <c r="B85" s="30" t="s">
        <v>173</v>
      </c>
      <c r="C85" s="31" t="s">
        <v>51</v>
      </c>
      <c r="D85" s="32">
        <v>2721.59</v>
      </c>
      <c r="E85" s="33">
        <v>7788.08</v>
      </c>
      <c r="F85" s="32">
        <v>9301.14</v>
      </c>
      <c r="G85" s="33">
        <v>8955.34</v>
      </c>
      <c r="H85" s="33">
        <v>8613.08</v>
      </c>
      <c r="I85" s="32">
        <v>8263.25</v>
      </c>
      <c r="J85" s="34">
        <v>7917.68</v>
      </c>
      <c r="K85" s="33">
        <v>11249.380000000001</v>
      </c>
      <c r="L85" s="35">
        <f t="shared" si="3"/>
        <v>64809.539999999994</v>
      </c>
    </row>
    <row r="86" spans="1:12" s="13" customFormat="1" ht="30" x14ac:dyDescent="0.25">
      <c r="A86" s="29" t="s">
        <v>12</v>
      </c>
      <c r="B86" s="30" t="s">
        <v>174</v>
      </c>
      <c r="C86" s="31" t="s">
        <v>51</v>
      </c>
      <c r="D86" s="32">
        <v>12931.95</v>
      </c>
      <c r="E86" s="33">
        <v>37086.869999999995</v>
      </c>
      <c r="F86" s="32">
        <v>44171.26</v>
      </c>
      <c r="G86" s="33">
        <v>42529.04</v>
      </c>
      <c r="H86" s="33">
        <v>40903.69</v>
      </c>
      <c r="I86" s="32">
        <v>39242.39</v>
      </c>
      <c r="J86" s="34">
        <v>37601.29</v>
      </c>
      <c r="K86" s="33">
        <v>53423.850000000006</v>
      </c>
      <c r="L86" s="35">
        <f t="shared" si="3"/>
        <v>307890.34000000003</v>
      </c>
    </row>
    <row r="87" spans="1:12" s="13" customFormat="1" ht="45" x14ac:dyDescent="0.25">
      <c r="A87" s="29" t="s">
        <v>12</v>
      </c>
      <c r="B87" s="30" t="s">
        <v>175</v>
      </c>
      <c r="C87" s="31" t="s">
        <v>51</v>
      </c>
      <c r="D87" s="32">
        <v>7961.7500000000009</v>
      </c>
      <c r="E87" s="33">
        <v>22819.84</v>
      </c>
      <c r="F87" s="32">
        <v>27202.02</v>
      </c>
      <c r="G87" s="33">
        <v>26190.7</v>
      </c>
      <c r="H87" s="33">
        <v>25189.77</v>
      </c>
      <c r="I87" s="32">
        <v>24166.67</v>
      </c>
      <c r="J87" s="34">
        <v>23156.05</v>
      </c>
      <c r="K87" s="33">
        <v>32900.050000000003</v>
      </c>
      <c r="L87" s="35">
        <f t="shared" si="3"/>
        <v>189586.84999999998</v>
      </c>
    </row>
    <row r="88" spans="1:12" s="13" customFormat="1" ht="45" x14ac:dyDescent="0.25">
      <c r="A88" s="29" t="s">
        <v>12</v>
      </c>
      <c r="B88" s="30" t="s">
        <v>336</v>
      </c>
      <c r="C88" s="31" t="s">
        <v>51</v>
      </c>
      <c r="D88" s="32">
        <v>5456.9199999999992</v>
      </c>
      <c r="E88" s="33">
        <v>15640.3</v>
      </c>
      <c r="F88" s="32">
        <v>18644.129999999997</v>
      </c>
      <c r="G88" s="33">
        <v>17950.989999999998</v>
      </c>
      <c r="H88" s="33">
        <v>17264.939999999999</v>
      </c>
      <c r="I88" s="32">
        <v>16563.72</v>
      </c>
      <c r="J88" s="34">
        <v>15871.03</v>
      </c>
      <c r="K88" s="33">
        <v>22549.269999999997</v>
      </c>
      <c r="L88" s="35">
        <f t="shared" si="3"/>
        <v>129941.29999999999</v>
      </c>
    </row>
    <row r="89" spans="1:12" s="13" customFormat="1" ht="45" x14ac:dyDescent="0.25">
      <c r="A89" s="29" t="s">
        <v>12</v>
      </c>
      <c r="B89" s="30" t="s">
        <v>176</v>
      </c>
      <c r="C89" s="31" t="s">
        <v>51</v>
      </c>
      <c r="D89" s="32">
        <v>7840.08</v>
      </c>
      <c r="E89" s="33">
        <v>22485.84</v>
      </c>
      <c r="F89" s="32">
        <v>26783.3</v>
      </c>
      <c r="G89" s="33">
        <v>25787.56</v>
      </c>
      <c r="H89" s="33">
        <v>24802.03</v>
      </c>
      <c r="I89" s="32">
        <v>23794.68</v>
      </c>
      <c r="J89" s="34">
        <v>22799.61</v>
      </c>
      <c r="K89" s="33">
        <v>32393.62</v>
      </c>
      <c r="L89" s="35">
        <f t="shared" si="3"/>
        <v>186686.71999999997</v>
      </c>
    </row>
    <row r="90" spans="1:12" s="13" customFormat="1" ht="45" x14ac:dyDescent="0.25">
      <c r="A90" s="29" t="s">
        <v>12</v>
      </c>
      <c r="B90" s="30" t="s">
        <v>177</v>
      </c>
      <c r="C90" s="31" t="s">
        <v>52</v>
      </c>
      <c r="D90" s="32">
        <v>8032.81</v>
      </c>
      <c r="E90" s="33">
        <v>22726.91</v>
      </c>
      <c r="F90" s="32">
        <v>27038.31</v>
      </c>
      <c r="G90" s="33">
        <v>26021.91</v>
      </c>
      <c r="H90" s="33">
        <v>25015.93</v>
      </c>
      <c r="I90" s="32">
        <v>23987.69</v>
      </c>
      <c r="J90" s="34">
        <v>22971.97</v>
      </c>
      <c r="K90" s="33">
        <v>32614.71</v>
      </c>
      <c r="L90" s="35">
        <f t="shared" si="3"/>
        <v>188410.23999999999</v>
      </c>
    </row>
    <row r="91" spans="1:12" s="13" customFormat="1" ht="48.75" customHeight="1" x14ac:dyDescent="0.25">
      <c r="A91" s="29" t="s">
        <v>12</v>
      </c>
      <c r="B91" s="30" t="s">
        <v>178</v>
      </c>
      <c r="C91" s="31" t="s">
        <v>52</v>
      </c>
      <c r="D91" s="32">
        <v>5038.41</v>
      </c>
      <c r="E91" s="33">
        <v>16854</v>
      </c>
      <c r="F91" s="32">
        <v>20319.88</v>
      </c>
      <c r="G91" s="33">
        <v>19508.810000000001</v>
      </c>
      <c r="H91" s="33">
        <v>18702.61</v>
      </c>
      <c r="I91" s="32">
        <v>17885.560000000001</v>
      </c>
      <c r="J91" s="34">
        <v>16256.72</v>
      </c>
      <c r="K91" s="33">
        <v>35.57</v>
      </c>
      <c r="L91" s="35">
        <f t="shared" si="3"/>
        <v>114601.56000000001</v>
      </c>
    </row>
    <row r="92" spans="1:12" s="13" customFormat="1" ht="60" x14ac:dyDescent="0.25">
      <c r="A92" s="29" t="s">
        <v>12</v>
      </c>
      <c r="B92" s="30" t="s">
        <v>179</v>
      </c>
      <c r="C92" s="31" t="s">
        <v>52</v>
      </c>
      <c r="D92" s="32">
        <v>5375.7899999999991</v>
      </c>
      <c r="E92" s="33">
        <v>15881.68</v>
      </c>
      <c r="F92" s="32">
        <v>18977.73</v>
      </c>
      <c r="G92" s="33">
        <v>18251.96</v>
      </c>
      <c r="H92" s="33">
        <v>17532.740000000002</v>
      </c>
      <c r="I92" s="32">
        <v>16799.41</v>
      </c>
      <c r="J92" s="34">
        <v>16074.12</v>
      </c>
      <c r="K92" s="33">
        <v>16081.78</v>
      </c>
      <c r="L92" s="35">
        <f t="shared" si="3"/>
        <v>124975.20999999999</v>
      </c>
    </row>
    <row r="93" spans="1:12" s="13" customFormat="1" ht="60" x14ac:dyDescent="0.25">
      <c r="A93" s="29" t="s">
        <v>12</v>
      </c>
      <c r="B93" s="30" t="s">
        <v>180</v>
      </c>
      <c r="C93" s="31" t="s">
        <v>52</v>
      </c>
      <c r="D93" s="32">
        <v>3263.97</v>
      </c>
      <c r="E93" s="33">
        <v>9913.24</v>
      </c>
      <c r="F93" s="32">
        <v>11882.619999999999</v>
      </c>
      <c r="G93" s="33">
        <v>11423.369999999999</v>
      </c>
      <c r="H93" s="33">
        <v>10967.93</v>
      </c>
      <c r="I93" s="32">
        <v>10504.27</v>
      </c>
      <c r="J93" s="34">
        <v>10045.34</v>
      </c>
      <c r="K93" s="33">
        <v>7469.96</v>
      </c>
      <c r="L93" s="35">
        <f t="shared" si="3"/>
        <v>75470.7</v>
      </c>
    </row>
    <row r="94" spans="1:12" s="13" customFormat="1" ht="45" x14ac:dyDescent="0.25">
      <c r="A94" s="29" t="s">
        <v>12</v>
      </c>
      <c r="B94" s="30" t="s">
        <v>181</v>
      </c>
      <c r="C94" s="31" t="s">
        <v>52</v>
      </c>
      <c r="D94" s="32">
        <v>5261.63</v>
      </c>
      <c r="E94" s="33">
        <v>14887.380000000001</v>
      </c>
      <c r="F94" s="32">
        <v>17710.41</v>
      </c>
      <c r="G94" s="33">
        <v>17044.66</v>
      </c>
      <c r="H94" s="33">
        <v>16385.73</v>
      </c>
      <c r="I94" s="32">
        <v>15712.23</v>
      </c>
      <c r="J94" s="34">
        <v>15046.92</v>
      </c>
      <c r="K94" s="33">
        <v>21363.02</v>
      </c>
      <c r="L94" s="35">
        <f t="shared" si="3"/>
        <v>123411.98</v>
      </c>
    </row>
    <row r="95" spans="1:12" s="13" customFormat="1" ht="60" x14ac:dyDescent="0.25">
      <c r="A95" s="29" t="s">
        <v>12</v>
      </c>
      <c r="B95" s="30" t="s">
        <v>182</v>
      </c>
      <c r="C95" s="31" t="s">
        <v>52</v>
      </c>
      <c r="D95" s="32">
        <v>2895.78</v>
      </c>
      <c r="E95" s="33">
        <v>8188.6</v>
      </c>
      <c r="F95" s="32">
        <v>9748.09</v>
      </c>
      <c r="G95" s="33">
        <v>9381.6200000000008</v>
      </c>
      <c r="H95" s="33">
        <v>9018.94</v>
      </c>
      <c r="I95" s="32">
        <v>8648.24</v>
      </c>
      <c r="J95" s="34">
        <v>8282.0499999999993</v>
      </c>
      <c r="K95" s="33">
        <v>11758.41</v>
      </c>
      <c r="L95" s="35">
        <f t="shared" si="3"/>
        <v>67921.73000000001</v>
      </c>
    </row>
    <row r="96" spans="1:12" s="13" customFormat="1" ht="50.25" customHeight="1" x14ac:dyDescent="0.25">
      <c r="A96" s="29" t="s">
        <v>12</v>
      </c>
      <c r="B96" s="30" t="s">
        <v>183</v>
      </c>
      <c r="C96" s="31" t="s">
        <v>52</v>
      </c>
      <c r="D96" s="32">
        <v>4062.65</v>
      </c>
      <c r="E96" s="33">
        <v>11485.04</v>
      </c>
      <c r="F96" s="32">
        <v>13676.72</v>
      </c>
      <c r="G96" s="33">
        <v>13162.59</v>
      </c>
      <c r="H96" s="33">
        <v>12653.73</v>
      </c>
      <c r="I96" s="32">
        <v>12133.64</v>
      </c>
      <c r="J96" s="34">
        <v>11619.86</v>
      </c>
      <c r="K96" s="33">
        <v>16497.41</v>
      </c>
      <c r="L96" s="35">
        <f t="shared" si="3"/>
        <v>95291.64</v>
      </c>
    </row>
    <row r="97" spans="1:12" s="13" customFormat="1" ht="75" x14ac:dyDescent="0.25">
      <c r="A97" s="29" t="s">
        <v>12</v>
      </c>
      <c r="B97" s="30" t="s">
        <v>184</v>
      </c>
      <c r="C97" s="31" t="s">
        <v>53</v>
      </c>
      <c r="D97" s="32">
        <v>55845.84</v>
      </c>
      <c r="E97" s="33">
        <v>120874.67</v>
      </c>
      <c r="F97" s="32">
        <v>185303.2</v>
      </c>
      <c r="G97" s="33">
        <v>178117.11</v>
      </c>
      <c r="H97" s="33">
        <v>171009.7</v>
      </c>
      <c r="I97" s="32">
        <v>163735.06</v>
      </c>
      <c r="J97" s="34">
        <v>156553.87</v>
      </c>
      <c r="K97" s="33">
        <v>256825.45</v>
      </c>
      <c r="L97" s="35">
        <f t="shared" si="3"/>
        <v>1288264.9000000001</v>
      </c>
    </row>
    <row r="98" spans="1:12" s="13" customFormat="1" ht="50.25" customHeight="1" x14ac:dyDescent="0.25">
      <c r="A98" s="29" t="s">
        <v>12</v>
      </c>
      <c r="B98" s="30" t="s">
        <v>185</v>
      </c>
      <c r="C98" s="31" t="s">
        <v>54</v>
      </c>
      <c r="D98" s="32">
        <v>3869.42</v>
      </c>
      <c r="E98" s="33">
        <v>11923.57</v>
      </c>
      <c r="F98" s="32">
        <v>19675.34</v>
      </c>
      <c r="G98" s="33">
        <v>19142.68</v>
      </c>
      <c r="H98" s="33">
        <v>18615.87</v>
      </c>
      <c r="I98" s="32">
        <v>18076.64</v>
      </c>
      <c r="J98" s="34">
        <v>17544.32</v>
      </c>
      <c r="K98" s="33">
        <v>29431.81</v>
      </c>
      <c r="L98" s="35">
        <f t="shared" si="3"/>
        <v>138279.65</v>
      </c>
    </row>
    <row r="99" spans="1:12" s="13" customFormat="1" ht="60" x14ac:dyDescent="0.25">
      <c r="A99" s="29" t="s">
        <v>12</v>
      </c>
      <c r="B99" s="30" t="s">
        <v>186</v>
      </c>
      <c r="C99" s="31" t="s">
        <v>54</v>
      </c>
      <c r="D99" s="32">
        <v>4683.74</v>
      </c>
      <c r="E99" s="33">
        <v>14418.17</v>
      </c>
      <c r="F99" s="32">
        <v>23818.809999999998</v>
      </c>
      <c r="G99" s="33">
        <v>23173.96</v>
      </c>
      <c r="H99" s="33">
        <v>22536.2</v>
      </c>
      <c r="I99" s="32">
        <v>21883.42</v>
      </c>
      <c r="J99" s="34">
        <v>21239.010000000002</v>
      </c>
      <c r="K99" s="33">
        <v>35629.68</v>
      </c>
      <c r="L99" s="35">
        <f t="shared" si="3"/>
        <v>167382.99</v>
      </c>
    </row>
    <row r="100" spans="1:12" s="13" customFormat="1" ht="60" x14ac:dyDescent="0.25">
      <c r="A100" s="29" t="s">
        <v>12</v>
      </c>
      <c r="B100" s="30" t="s">
        <v>187</v>
      </c>
      <c r="C100" s="31" t="s">
        <v>54</v>
      </c>
      <c r="D100" s="32">
        <v>3002.2200000000003</v>
      </c>
      <c r="E100" s="33">
        <v>9234.4</v>
      </c>
      <c r="F100" s="32">
        <v>15268.95</v>
      </c>
      <c r="G100" s="33">
        <v>14855.59</v>
      </c>
      <c r="H100" s="33">
        <v>14446.75</v>
      </c>
      <c r="I100" s="32">
        <v>14028.28</v>
      </c>
      <c r="J100" s="34">
        <v>13615.2</v>
      </c>
      <c r="K100" s="33">
        <v>22840.080000000002</v>
      </c>
      <c r="L100" s="35">
        <f t="shared" si="3"/>
        <v>107291.47</v>
      </c>
    </row>
    <row r="101" spans="1:12" s="13" customFormat="1" ht="45" x14ac:dyDescent="0.25">
      <c r="A101" s="29" t="s">
        <v>12</v>
      </c>
      <c r="B101" s="30" t="s">
        <v>188</v>
      </c>
      <c r="C101" s="31" t="s">
        <v>54</v>
      </c>
      <c r="D101" s="32">
        <v>3035.2200000000003</v>
      </c>
      <c r="E101" s="33">
        <v>9348.2199999999993</v>
      </c>
      <c r="F101" s="32">
        <v>15434.49</v>
      </c>
      <c r="G101" s="33">
        <v>15016.64</v>
      </c>
      <c r="H101" s="33">
        <v>14603.36</v>
      </c>
      <c r="I101" s="32">
        <v>14180.36</v>
      </c>
      <c r="J101" s="34">
        <v>13762.79</v>
      </c>
      <c r="K101" s="33">
        <v>23087.559999999998</v>
      </c>
      <c r="L101" s="35">
        <f t="shared" si="3"/>
        <v>108468.64000000001</v>
      </c>
    </row>
    <row r="102" spans="1:12" s="13" customFormat="1" ht="60" x14ac:dyDescent="0.25">
      <c r="A102" s="29" t="s">
        <v>12</v>
      </c>
      <c r="B102" s="30" t="s">
        <v>189</v>
      </c>
      <c r="C102" s="31" t="s">
        <v>54</v>
      </c>
      <c r="D102" s="32">
        <v>1845.6799999999998</v>
      </c>
      <c r="E102" s="33">
        <v>5675.18</v>
      </c>
      <c r="F102" s="32">
        <v>9387.2900000000009</v>
      </c>
      <c r="G102" s="33">
        <v>9133.14</v>
      </c>
      <c r="H102" s="33">
        <v>8881.7800000000007</v>
      </c>
      <c r="I102" s="32">
        <v>8624.52</v>
      </c>
      <c r="J102" s="34">
        <v>8370.57</v>
      </c>
      <c r="K102" s="33">
        <v>14041.89</v>
      </c>
      <c r="L102" s="35">
        <f t="shared" si="3"/>
        <v>65960.049999999988</v>
      </c>
    </row>
    <row r="103" spans="1:12" s="13" customFormat="1" ht="60" x14ac:dyDescent="0.25">
      <c r="A103" s="29" t="s">
        <v>12</v>
      </c>
      <c r="B103" s="30" t="s">
        <v>190</v>
      </c>
      <c r="C103" s="31" t="s">
        <v>54</v>
      </c>
      <c r="D103" s="32">
        <v>2466.84</v>
      </c>
      <c r="E103" s="33">
        <v>7581.5</v>
      </c>
      <c r="F103" s="32">
        <v>12547.24</v>
      </c>
      <c r="G103" s="33">
        <v>12207.55</v>
      </c>
      <c r="H103" s="33">
        <v>11871.58</v>
      </c>
      <c r="I103" s="32">
        <v>11527.71</v>
      </c>
      <c r="J103" s="34">
        <v>11188.25</v>
      </c>
      <c r="K103" s="33">
        <v>18769.080000000002</v>
      </c>
      <c r="L103" s="35">
        <f t="shared" si="3"/>
        <v>88159.750000000015</v>
      </c>
    </row>
    <row r="104" spans="1:12" s="13" customFormat="1" ht="60" x14ac:dyDescent="0.25">
      <c r="A104" s="29" t="s">
        <v>12</v>
      </c>
      <c r="B104" s="30" t="s">
        <v>191</v>
      </c>
      <c r="C104" s="31" t="s">
        <v>54</v>
      </c>
      <c r="D104" s="32">
        <v>1927.74</v>
      </c>
      <c r="E104" s="33">
        <v>5919.89</v>
      </c>
      <c r="F104" s="32">
        <v>9806.02</v>
      </c>
      <c r="G104" s="33">
        <v>9540.5499999999993</v>
      </c>
      <c r="H104" s="33">
        <v>9277.98</v>
      </c>
      <c r="I104" s="32">
        <v>9009.25</v>
      </c>
      <c r="J104" s="34">
        <v>8743.9500000000007</v>
      </c>
      <c r="K104" s="33">
        <v>14668.54</v>
      </c>
      <c r="L104" s="35">
        <f t="shared" si="3"/>
        <v>68893.920000000013</v>
      </c>
    </row>
    <row r="105" spans="1:12" s="13" customFormat="1" ht="60" x14ac:dyDescent="0.25">
      <c r="A105" s="29" t="s">
        <v>12</v>
      </c>
      <c r="B105" s="30" t="s">
        <v>192</v>
      </c>
      <c r="C105" s="31" t="s">
        <v>54</v>
      </c>
      <c r="D105" s="32">
        <v>2890.96</v>
      </c>
      <c r="E105" s="33">
        <v>8912.61</v>
      </c>
      <c r="F105" s="32">
        <v>14699.3</v>
      </c>
      <c r="G105" s="33">
        <v>14301.34</v>
      </c>
      <c r="H105" s="33">
        <v>13907.76</v>
      </c>
      <c r="I105" s="32">
        <v>13504.92</v>
      </c>
      <c r="J105" s="34">
        <v>13107.24</v>
      </c>
      <c r="K105" s="33">
        <v>21988.27</v>
      </c>
      <c r="L105" s="35">
        <f t="shared" si="3"/>
        <v>103312.40000000001</v>
      </c>
    </row>
    <row r="106" spans="1:12" s="13" customFormat="1" ht="60" x14ac:dyDescent="0.25">
      <c r="A106" s="29" t="s">
        <v>12</v>
      </c>
      <c r="B106" s="30" t="s">
        <v>313</v>
      </c>
      <c r="C106" s="31" t="s">
        <v>54</v>
      </c>
      <c r="D106" s="32">
        <v>2232.8000000000002</v>
      </c>
      <c r="E106" s="33">
        <v>6875.51</v>
      </c>
      <c r="F106" s="32">
        <v>11354.34</v>
      </c>
      <c r="G106" s="33">
        <v>11046.94</v>
      </c>
      <c r="H106" s="33">
        <v>10742.9</v>
      </c>
      <c r="I106" s="32">
        <v>10431.74</v>
      </c>
      <c r="J106" s="34">
        <v>10124.56</v>
      </c>
      <c r="K106" s="33">
        <v>16984.13</v>
      </c>
      <c r="L106" s="35">
        <f t="shared" si="3"/>
        <v>79792.92</v>
      </c>
    </row>
    <row r="107" spans="1:12" s="13" customFormat="1" ht="60" x14ac:dyDescent="0.25">
      <c r="A107" s="29" t="s">
        <v>12</v>
      </c>
      <c r="B107" s="30" t="s">
        <v>193</v>
      </c>
      <c r="C107" s="31" t="s">
        <v>54</v>
      </c>
      <c r="D107" s="32">
        <v>2233.3999999999996</v>
      </c>
      <c r="E107" s="33">
        <v>6867.12</v>
      </c>
      <c r="F107" s="32">
        <v>11359.21</v>
      </c>
      <c r="G107" s="33">
        <v>11051.69</v>
      </c>
      <c r="H107" s="33">
        <v>10747.53</v>
      </c>
      <c r="I107" s="32">
        <v>10436.209999999999</v>
      </c>
      <c r="J107" s="34">
        <v>10128.9</v>
      </c>
      <c r="K107" s="33">
        <v>16991.71</v>
      </c>
      <c r="L107" s="35">
        <f t="shared" si="3"/>
        <v>79815.76999999999</v>
      </c>
    </row>
    <row r="108" spans="1:12" s="13" customFormat="1" ht="60" x14ac:dyDescent="0.25">
      <c r="A108" s="29" t="s">
        <v>12</v>
      </c>
      <c r="B108" s="30" t="s">
        <v>194</v>
      </c>
      <c r="C108" s="31" t="s">
        <v>54</v>
      </c>
      <c r="D108" s="32">
        <v>1669.7199999999998</v>
      </c>
      <c r="E108" s="33">
        <v>5139.0199999999995</v>
      </c>
      <c r="F108" s="32">
        <v>8491.39</v>
      </c>
      <c r="G108" s="33">
        <v>8261.5300000000007</v>
      </c>
      <c r="H108" s="33">
        <v>8034.17</v>
      </c>
      <c r="I108" s="32">
        <v>7801.44</v>
      </c>
      <c r="J108" s="34">
        <v>7571.72</v>
      </c>
      <c r="K108" s="33">
        <v>12701.990000000002</v>
      </c>
      <c r="L108" s="36">
        <f t="shared" si="3"/>
        <v>59670.98000000001</v>
      </c>
    </row>
    <row r="109" spans="1:12" s="13" customFormat="1" ht="60" x14ac:dyDescent="0.25">
      <c r="A109" s="29" t="s">
        <v>12</v>
      </c>
      <c r="B109" s="30" t="s">
        <v>195</v>
      </c>
      <c r="C109" s="31" t="s">
        <v>54</v>
      </c>
      <c r="D109" s="32">
        <v>9272.1</v>
      </c>
      <c r="E109" s="33">
        <v>28579.309999999998</v>
      </c>
      <c r="F109" s="32">
        <v>47145.85</v>
      </c>
      <c r="G109" s="33">
        <v>45869.49</v>
      </c>
      <c r="H109" s="33">
        <v>44607.12</v>
      </c>
      <c r="I109" s="32">
        <v>43315.03</v>
      </c>
      <c r="J109" s="34">
        <v>42039.54</v>
      </c>
      <c r="K109" s="33">
        <v>70524.179999999993</v>
      </c>
      <c r="L109" s="36">
        <f t="shared" si="3"/>
        <v>331352.62</v>
      </c>
    </row>
    <row r="110" spans="1:12" s="13" customFormat="1" ht="45" x14ac:dyDescent="0.25">
      <c r="A110" s="29" t="s">
        <v>12</v>
      </c>
      <c r="B110" s="30" t="s">
        <v>196</v>
      </c>
      <c r="C110" s="31" t="s">
        <v>54</v>
      </c>
      <c r="D110" s="32">
        <v>9012.6</v>
      </c>
      <c r="E110" s="33">
        <v>27780.010000000002</v>
      </c>
      <c r="F110" s="32">
        <v>45826.36</v>
      </c>
      <c r="G110" s="33">
        <v>44585.73</v>
      </c>
      <c r="H110" s="33">
        <v>43358.66</v>
      </c>
      <c r="I110" s="32">
        <v>42102.75</v>
      </c>
      <c r="J110" s="34">
        <v>40862.959999999999</v>
      </c>
      <c r="K110" s="33">
        <v>68550.09</v>
      </c>
      <c r="L110" s="36">
        <f t="shared" si="3"/>
        <v>322079.16000000003</v>
      </c>
    </row>
    <row r="111" spans="1:12" s="13" customFormat="1" ht="60" x14ac:dyDescent="0.25">
      <c r="A111" s="29" t="s">
        <v>12</v>
      </c>
      <c r="B111" s="30" t="s">
        <v>197</v>
      </c>
      <c r="C111" s="31" t="s">
        <v>54</v>
      </c>
      <c r="D111" s="32">
        <v>7285.9</v>
      </c>
      <c r="E111" s="33">
        <v>22451.29</v>
      </c>
      <c r="F111" s="32">
        <v>37047.699999999997</v>
      </c>
      <c r="G111" s="33">
        <v>36044.71</v>
      </c>
      <c r="H111" s="33">
        <v>35052.71</v>
      </c>
      <c r="I111" s="32">
        <v>34037.379999999997</v>
      </c>
      <c r="J111" s="34">
        <v>33035.089999999997</v>
      </c>
      <c r="K111" s="33">
        <v>55418.479999999996</v>
      </c>
      <c r="L111" s="36">
        <f t="shared" si="3"/>
        <v>260373.26</v>
      </c>
    </row>
    <row r="112" spans="1:12" s="13" customFormat="1" ht="45" x14ac:dyDescent="0.25">
      <c r="A112" s="29" t="s">
        <v>12</v>
      </c>
      <c r="B112" s="30" t="s">
        <v>314</v>
      </c>
      <c r="C112" s="31" t="s">
        <v>54</v>
      </c>
      <c r="D112" s="32">
        <v>9906.4000000000015</v>
      </c>
      <c r="E112" s="33">
        <v>30545.66</v>
      </c>
      <c r="F112" s="32">
        <v>50369.07</v>
      </c>
      <c r="G112" s="33">
        <v>49005.47</v>
      </c>
      <c r="H112" s="33">
        <v>47656.770000000004</v>
      </c>
      <c r="I112" s="32">
        <v>46276.35</v>
      </c>
      <c r="J112" s="34">
        <v>44913.64</v>
      </c>
      <c r="K112" s="33">
        <v>75345.7</v>
      </c>
      <c r="L112" s="36">
        <f t="shared" si="3"/>
        <v>354019.06</v>
      </c>
    </row>
    <row r="113" spans="1:17" s="13" customFormat="1" ht="47.25" customHeight="1" x14ac:dyDescent="0.25">
      <c r="A113" s="29" t="s">
        <v>12</v>
      </c>
      <c r="B113" s="30" t="s">
        <v>198</v>
      </c>
      <c r="C113" s="31" t="s">
        <v>54</v>
      </c>
      <c r="D113" s="32">
        <v>6703.16</v>
      </c>
      <c r="E113" s="33">
        <v>20667.22</v>
      </c>
      <c r="F113" s="32">
        <v>34082.5</v>
      </c>
      <c r="G113" s="33">
        <v>33159.79</v>
      </c>
      <c r="H113" s="33">
        <v>32247.200000000001</v>
      </c>
      <c r="I113" s="32">
        <v>31313.14</v>
      </c>
      <c r="J113" s="34">
        <v>30391.06</v>
      </c>
      <c r="K113" s="33">
        <v>50982.81</v>
      </c>
      <c r="L113" s="36">
        <f t="shared" si="3"/>
        <v>239546.88</v>
      </c>
    </row>
    <row r="114" spans="1:17" s="13" customFormat="1" ht="30" x14ac:dyDescent="0.25">
      <c r="A114" s="29" t="s">
        <v>12</v>
      </c>
      <c r="B114" s="30" t="s">
        <v>199</v>
      </c>
      <c r="C114" s="31" t="s">
        <v>55</v>
      </c>
      <c r="D114" s="32">
        <v>49047.88</v>
      </c>
      <c r="E114" s="33">
        <v>182386.28999999998</v>
      </c>
      <c r="F114" s="32">
        <v>311457</v>
      </c>
      <c r="G114" s="33">
        <v>298393.90999999997</v>
      </c>
      <c r="H114" s="33">
        <v>274336.34000000003</v>
      </c>
      <c r="I114" s="32">
        <v>600.75</v>
      </c>
      <c r="J114" s="34">
        <v>0</v>
      </c>
      <c r="K114" s="33">
        <v>0</v>
      </c>
      <c r="L114" s="36">
        <f t="shared" si="3"/>
        <v>1116222.17</v>
      </c>
    </row>
    <row r="115" spans="1:17" s="13" customFormat="1" ht="30" x14ac:dyDescent="0.25">
      <c r="A115" s="29" t="s">
        <v>12</v>
      </c>
      <c r="B115" s="30" t="s">
        <v>200</v>
      </c>
      <c r="C115" s="31" t="s">
        <v>55</v>
      </c>
      <c r="D115" s="32">
        <v>144371.21</v>
      </c>
      <c r="E115" s="33">
        <v>184068.85</v>
      </c>
      <c r="F115" s="32">
        <v>178917.48</v>
      </c>
      <c r="G115" s="33">
        <v>130973.36</v>
      </c>
      <c r="H115" s="33">
        <v>0</v>
      </c>
      <c r="I115" s="32">
        <v>0</v>
      </c>
      <c r="J115" s="34">
        <v>0</v>
      </c>
      <c r="K115" s="33">
        <v>0</v>
      </c>
      <c r="L115" s="36">
        <f t="shared" si="3"/>
        <v>638330.9</v>
      </c>
    </row>
    <row r="116" spans="1:17" s="13" customFormat="1" ht="45" x14ac:dyDescent="0.25">
      <c r="A116" s="29" t="s">
        <v>12</v>
      </c>
      <c r="B116" s="30" t="s">
        <v>201</v>
      </c>
      <c r="C116" s="31" t="s">
        <v>56</v>
      </c>
      <c r="D116" s="32">
        <v>3334.2200000000003</v>
      </c>
      <c r="E116" s="33">
        <v>8509.2900000000009</v>
      </c>
      <c r="F116" s="32">
        <v>13413.71</v>
      </c>
      <c r="G116" s="33">
        <v>12954.71</v>
      </c>
      <c r="H116" s="33">
        <v>12500.74</v>
      </c>
      <c r="I116" s="32">
        <v>12036.1</v>
      </c>
      <c r="J116" s="34">
        <v>11577.41</v>
      </c>
      <c r="K116" s="33">
        <v>19184.52</v>
      </c>
      <c r="L116" s="36">
        <f t="shared" si="3"/>
        <v>93510.7</v>
      </c>
    </row>
    <row r="117" spans="1:17" s="13" customFormat="1" ht="60" x14ac:dyDescent="0.25">
      <c r="A117" s="29" t="s">
        <v>12</v>
      </c>
      <c r="B117" s="30" t="s">
        <v>202</v>
      </c>
      <c r="C117" s="31" t="s">
        <v>56</v>
      </c>
      <c r="D117" s="32">
        <v>6364.06</v>
      </c>
      <c r="E117" s="33">
        <v>16239.3</v>
      </c>
      <c r="F117" s="32">
        <v>25603.31</v>
      </c>
      <c r="G117" s="33">
        <v>24727.22</v>
      </c>
      <c r="H117" s="33">
        <v>23860.71</v>
      </c>
      <c r="I117" s="32">
        <v>22973.81</v>
      </c>
      <c r="J117" s="34">
        <v>22098.32</v>
      </c>
      <c r="K117" s="33">
        <v>36619.11</v>
      </c>
      <c r="L117" s="36">
        <f t="shared" si="3"/>
        <v>178485.84000000003</v>
      </c>
    </row>
    <row r="118" spans="1:17" s="13" customFormat="1" ht="45" x14ac:dyDescent="0.25">
      <c r="A118" s="29" t="s">
        <v>12</v>
      </c>
      <c r="B118" s="30" t="s">
        <v>203</v>
      </c>
      <c r="C118" s="31" t="s">
        <v>56</v>
      </c>
      <c r="D118" s="32">
        <v>7085.32</v>
      </c>
      <c r="E118" s="33">
        <v>18823.580000000002</v>
      </c>
      <c r="F118" s="32">
        <v>29966.809999999998</v>
      </c>
      <c r="G118" s="33">
        <v>28924.92</v>
      </c>
      <c r="H118" s="33">
        <v>27893.11</v>
      </c>
      <c r="I118" s="32">
        <v>26839.72</v>
      </c>
      <c r="J118" s="34">
        <v>25798.55</v>
      </c>
      <c r="K118" s="33">
        <v>31752.18</v>
      </c>
      <c r="L118" s="36">
        <f t="shared" si="3"/>
        <v>197084.19</v>
      </c>
    </row>
    <row r="119" spans="1:17" s="13" customFormat="1" ht="45" x14ac:dyDescent="0.25">
      <c r="A119" s="29" t="s">
        <v>12</v>
      </c>
      <c r="B119" s="30" t="s">
        <v>204</v>
      </c>
      <c r="C119" s="31" t="s">
        <v>56</v>
      </c>
      <c r="D119" s="32">
        <v>2474.92</v>
      </c>
      <c r="E119" s="33">
        <v>6308.08</v>
      </c>
      <c r="F119" s="32">
        <v>9958.2900000000009</v>
      </c>
      <c r="G119" s="33">
        <v>9617.52</v>
      </c>
      <c r="H119" s="33">
        <v>9280.5</v>
      </c>
      <c r="I119" s="32">
        <v>8935.5400000000009</v>
      </c>
      <c r="J119" s="34">
        <v>8595.0400000000009</v>
      </c>
      <c r="K119" s="33">
        <v>14242.81</v>
      </c>
      <c r="L119" s="36">
        <f t="shared" si="3"/>
        <v>69412.7</v>
      </c>
    </row>
    <row r="120" spans="1:17" s="13" customFormat="1" ht="60" x14ac:dyDescent="0.25">
      <c r="A120" s="29" t="s">
        <v>12</v>
      </c>
      <c r="B120" s="30" t="s">
        <v>205</v>
      </c>
      <c r="C120" s="31" t="s">
        <v>57</v>
      </c>
      <c r="D120" s="32">
        <v>11492.070000000002</v>
      </c>
      <c r="E120" s="33">
        <v>26481.55</v>
      </c>
      <c r="F120" s="32">
        <v>73254.38</v>
      </c>
      <c r="G120" s="33">
        <v>70200.39</v>
      </c>
      <c r="H120" s="33">
        <v>67104.990000000005</v>
      </c>
      <c r="I120" s="32">
        <v>8981.51</v>
      </c>
      <c r="J120" s="34">
        <v>0</v>
      </c>
      <c r="K120" s="33">
        <v>0</v>
      </c>
      <c r="L120" s="36">
        <f t="shared" si="3"/>
        <v>257514.89</v>
      </c>
    </row>
    <row r="121" spans="1:17" s="13" customFormat="1" ht="60" x14ac:dyDescent="0.25">
      <c r="A121" s="29" t="s">
        <v>12</v>
      </c>
      <c r="B121" s="30" t="s">
        <v>206</v>
      </c>
      <c r="C121" s="31" t="s">
        <v>57</v>
      </c>
      <c r="D121" s="32">
        <v>5166.43</v>
      </c>
      <c r="E121" s="33">
        <v>10444.27</v>
      </c>
      <c r="F121" s="32">
        <v>28539.040000000001</v>
      </c>
      <c r="G121" s="33">
        <v>27358.73</v>
      </c>
      <c r="H121" s="33">
        <v>26162.89</v>
      </c>
      <c r="I121" s="32">
        <v>8240.64</v>
      </c>
      <c r="J121" s="34">
        <v>0</v>
      </c>
      <c r="K121" s="33">
        <v>0</v>
      </c>
      <c r="L121" s="36">
        <f t="shared" si="3"/>
        <v>105912</v>
      </c>
    </row>
    <row r="122" spans="1:17" s="13" customFormat="1" ht="45" x14ac:dyDescent="0.25">
      <c r="A122" s="29" t="s">
        <v>12</v>
      </c>
      <c r="B122" s="30" t="s">
        <v>207</v>
      </c>
      <c r="C122" s="31" t="s">
        <v>57</v>
      </c>
      <c r="D122" s="32">
        <v>18604.91</v>
      </c>
      <c r="E122" s="33">
        <v>17895.34</v>
      </c>
      <c r="F122" s="32">
        <v>17184.080000000002</v>
      </c>
      <c r="G122" s="33">
        <v>16470.87</v>
      </c>
      <c r="H122" s="33">
        <v>9.2799999999999994</v>
      </c>
      <c r="I122" s="32">
        <v>0</v>
      </c>
      <c r="J122" s="34">
        <v>0</v>
      </c>
      <c r="K122" s="33">
        <v>0</v>
      </c>
      <c r="L122" s="36">
        <f t="shared" si="3"/>
        <v>70164.479999999996</v>
      </c>
    </row>
    <row r="123" spans="1:17" s="13" customFormat="1" ht="60" x14ac:dyDescent="0.25">
      <c r="A123" s="29" t="s">
        <v>12</v>
      </c>
      <c r="B123" s="30" t="s">
        <v>208</v>
      </c>
      <c r="C123" s="31" t="s">
        <v>57</v>
      </c>
      <c r="D123" s="32">
        <v>3340.9799999999996</v>
      </c>
      <c r="E123" s="33">
        <v>8664.85</v>
      </c>
      <c r="F123" s="32">
        <v>24324.12</v>
      </c>
      <c r="G123" s="33">
        <v>23303.040000000001</v>
      </c>
      <c r="H123" s="33">
        <v>21598.86</v>
      </c>
      <c r="I123" s="32">
        <v>49.65</v>
      </c>
      <c r="J123" s="34">
        <v>0</v>
      </c>
      <c r="K123" s="33">
        <v>0</v>
      </c>
      <c r="L123" s="36">
        <f t="shared" si="3"/>
        <v>81281.5</v>
      </c>
    </row>
    <row r="124" spans="1:17" s="13" customFormat="1" ht="75" x14ac:dyDescent="0.25">
      <c r="A124" s="37" t="s">
        <v>12</v>
      </c>
      <c r="B124" s="30" t="s">
        <v>209</v>
      </c>
      <c r="C124" s="31" t="s">
        <v>57</v>
      </c>
      <c r="D124" s="32">
        <v>6146.9699999999993</v>
      </c>
      <c r="E124" s="33">
        <v>13356.56</v>
      </c>
      <c r="F124" s="32">
        <v>35169.43</v>
      </c>
      <c r="G124" s="33">
        <v>33745.089999999997</v>
      </c>
      <c r="H124" s="32">
        <v>32304.21</v>
      </c>
      <c r="I124" s="34">
        <v>25786.92</v>
      </c>
      <c r="J124" s="34">
        <v>25.47</v>
      </c>
      <c r="K124" s="33">
        <v>0</v>
      </c>
      <c r="L124" s="36">
        <f t="shared" si="3"/>
        <v>146534.65</v>
      </c>
    </row>
    <row r="125" spans="1:17" s="13" customFormat="1" ht="60" x14ac:dyDescent="0.25">
      <c r="A125" s="37" t="s">
        <v>12</v>
      </c>
      <c r="B125" s="30" t="s">
        <v>210</v>
      </c>
      <c r="C125" s="31" t="s">
        <v>58</v>
      </c>
      <c r="D125" s="32">
        <v>3754.5817663466669</v>
      </c>
      <c r="E125" s="33">
        <v>6715.6917663466666</v>
      </c>
      <c r="F125" s="32">
        <v>15408.406425586665</v>
      </c>
      <c r="G125" s="33">
        <v>14890.537438222222</v>
      </c>
      <c r="H125" s="32">
        <v>14372.658725333333</v>
      </c>
      <c r="I125" s="34">
        <v>13854.780012444444</v>
      </c>
      <c r="J125" s="34">
        <v>13336.901299555555</v>
      </c>
      <c r="K125" s="33">
        <v>25120.166460444445</v>
      </c>
      <c r="L125" s="36">
        <f t="shared" si="3"/>
        <v>107453.72389428</v>
      </c>
    </row>
    <row r="126" spans="1:17" s="13" customFormat="1" ht="48" customHeight="1" x14ac:dyDescent="0.25">
      <c r="A126" s="37" t="s">
        <v>12</v>
      </c>
      <c r="B126" s="30" t="s">
        <v>211</v>
      </c>
      <c r="C126" s="31" t="s">
        <v>59</v>
      </c>
      <c r="D126" s="38">
        <v>31639.422512888887</v>
      </c>
      <c r="E126" s="39">
        <v>31639.422512888887</v>
      </c>
      <c r="F126" s="38">
        <v>355877.79904533329</v>
      </c>
      <c r="G126" s="39">
        <v>342404.59731111111</v>
      </c>
      <c r="H126" s="38">
        <v>68287.369522222216</v>
      </c>
      <c r="I126" s="40">
        <v>0</v>
      </c>
      <c r="J126" s="40">
        <v>0</v>
      </c>
      <c r="K126" s="39">
        <v>0</v>
      </c>
      <c r="L126" s="36">
        <f t="shared" si="3"/>
        <v>829848.61090444436</v>
      </c>
      <c r="M126" s="28"/>
      <c r="N126" s="28"/>
      <c r="O126" s="28"/>
      <c r="P126" s="28"/>
      <c r="Q126" s="28"/>
    </row>
    <row r="127" spans="1:17" s="13" customFormat="1" ht="60" x14ac:dyDescent="0.25">
      <c r="A127" s="37" t="s">
        <v>12</v>
      </c>
      <c r="B127" s="30" t="s">
        <v>315</v>
      </c>
      <c r="C127" s="31" t="s">
        <v>60</v>
      </c>
      <c r="D127" s="38">
        <v>115538.50999999998</v>
      </c>
      <c r="E127" s="39">
        <v>147384.32999999999</v>
      </c>
      <c r="F127" s="38">
        <v>591201.61</v>
      </c>
      <c r="G127" s="39">
        <v>572640.48</v>
      </c>
      <c r="H127" s="38">
        <v>553231.37</v>
      </c>
      <c r="I127" s="40">
        <v>533283.83999999997</v>
      </c>
      <c r="J127" s="40">
        <v>513632.47</v>
      </c>
      <c r="K127" s="39">
        <v>1198512.3599999999</v>
      </c>
      <c r="L127" s="36">
        <f t="shared" si="3"/>
        <v>4225424.9699999988</v>
      </c>
      <c r="M127" s="28"/>
      <c r="N127" s="28"/>
      <c r="O127" s="28"/>
      <c r="P127" s="28"/>
      <c r="Q127" s="28"/>
    </row>
    <row r="128" spans="1:17" s="13" customFormat="1" ht="60" x14ac:dyDescent="0.25">
      <c r="A128" s="37" t="s">
        <v>12</v>
      </c>
      <c r="B128" s="30" t="s">
        <v>212</v>
      </c>
      <c r="C128" s="31" t="s">
        <v>60</v>
      </c>
      <c r="D128" s="38">
        <v>155749</v>
      </c>
      <c r="E128" s="39">
        <v>155749</v>
      </c>
      <c r="F128" s="38">
        <v>613563</v>
      </c>
      <c r="G128" s="39">
        <v>594094</v>
      </c>
      <c r="H128" s="38">
        <v>573328</v>
      </c>
      <c r="I128" s="40">
        <v>552561</v>
      </c>
      <c r="J128" s="40">
        <v>531794.64471111109</v>
      </c>
      <c r="K128" s="39">
        <v>1238618.7375555555</v>
      </c>
      <c r="L128" s="36">
        <f t="shared" si="3"/>
        <v>4415457.3822666667</v>
      </c>
      <c r="M128" s="28"/>
      <c r="N128" s="28"/>
      <c r="O128" s="28"/>
      <c r="P128" s="28"/>
      <c r="Q128" s="28"/>
    </row>
    <row r="129" spans="1:17" s="13" customFormat="1" ht="51" customHeight="1" x14ac:dyDescent="0.25">
      <c r="A129" s="37" t="s">
        <v>12</v>
      </c>
      <c r="B129" s="30" t="s">
        <v>213</v>
      </c>
      <c r="C129" s="31" t="s">
        <v>61</v>
      </c>
      <c r="D129" s="38">
        <v>21620.46</v>
      </c>
      <c r="E129" s="39">
        <v>23118.54</v>
      </c>
      <c r="F129" s="38">
        <v>79363.09</v>
      </c>
      <c r="G129" s="39">
        <v>95551.45</v>
      </c>
      <c r="H129" s="38">
        <v>92401.86</v>
      </c>
      <c r="I129" s="40">
        <v>89164.94</v>
      </c>
      <c r="J129" s="40">
        <v>85976.05</v>
      </c>
      <c r="K129" s="39">
        <v>201171.72999999998</v>
      </c>
      <c r="L129" s="36">
        <f t="shared" si="3"/>
        <v>688368.11999999988</v>
      </c>
      <c r="M129" s="28"/>
      <c r="N129" s="28"/>
      <c r="O129" s="28"/>
      <c r="P129" s="28"/>
      <c r="Q129" s="28"/>
    </row>
    <row r="130" spans="1:17" s="13" customFormat="1" ht="45" x14ac:dyDescent="0.25">
      <c r="A130" s="37" t="s">
        <v>12</v>
      </c>
      <c r="B130" s="30" t="s">
        <v>214</v>
      </c>
      <c r="C130" s="31" t="s">
        <v>61</v>
      </c>
      <c r="D130" s="38">
        <v>8135.3899999999994</v>
      </c>
      <c r="E130" s="39">
        <v>9348.5300000000007</v>
      </c>
      <c r="F130" s="38">
        <v>32092.489999999998</v>
      </c>
      <c r="G130" s="39">
        <v>38638.67</v>
      </c>
      <c r="H130" s="38">
        <v>37365.08</v>
      </c>
      <c r="I130" s="40">
        <v>36056.129999999997</v>
      </c>
      <c r="J130" s="40">
        <v>34766.629999999997</v>
      </c>
      <c r="K130" s="39">
        <v>81347.819999999992</v>
      </c>
      <c r="L130" s="36">
        <f t="shared" si="3"/>
        <v>277750.74</v>
      </c>
      <c r="M130" s="28"/>
      <c r="N130" s="28"/>
      <c r="O130" s="28"/>
      <c r="P130" s="28"/>
      <c r="Q130" s="28"/>
    </row>
    <row r="131" spans="1:17" s="13" customFormat="1" ht="45" x14ac:dyDescent="0.25">
      <c r="A131" s="37" t="s">
        <v>12</v>
      </c>
      <c r="B131" s="30" t="s">
        <v>215</v>
      </c>
      <c r="C131" s="31" t="s">
        <v>61</v>
      </c>
      <c r="D131" s="38">
        <v>21886.9</v>
      </c>
      <c r="E131" s="39">
        <v>24152.560000000001</v>
      </c>
      <c r="F131" s="38">
        <v>82912.27</v>
      </c>
      <c r="G131" s="39">
        <v>99824.52</v>
      </c>
      <c r="H131" s="38">
        <v>96534.11</v>
      </c>
      <c r="I131" s="40">
        <v>93152.43</v>
      </c>
      <c r="J131" s="40">
        <v>89820.95</v>
      </c>
      <c r="K131" s="39">
        <v>210173.23</v>
      </c>
      <c r="L131" s="36">
        <f t="shared" si="3"/>
        <v>718456.97</v>
      </c>
      <c r="M131" s="28"/>
      <c r="N131" s="28"/>
      <c r="O131" s="28"/>
      <c r="P131" s="28"/>
      <c r="Q131" s="28"/>
    </row>
    <row r="132" spans="1:17" s="13" customFormat="1" ht="60" x14ac:dyDescent="0.25">
      <c r="A132" s="37" t="s">
        <v>12</v>
      </c>
      <c r="B132" s="30" t="s">
        <v>216</v>
      </c>
      <c r="C132" s="31" t="s">
        <v>61</v>
      </c>
      <c r="D132" s="38">
        <v>23084.75</v>
      </c>
      <c r="E132" s="39">
        <v>26052.82</v>
      </c>
      <c r="F132" s="38">
        <v>89436.61</v>
      </c>
      <c r="G132" s="39">
        <v>107679.78</v>
      </c>
      <c r="H132" s="38">
        <v>104130.41</v>
      </c>
      <c r="I132" s="40">
        <v>100482.63</v>
      </c>
      <c r="J132" s="40">
        <v>96888.97</v>
      </c>
      <c r="K132" s="39">
        <v>226701.84</v>
      </c>
      <c r="L132" s="36">
        <f t="shared" si="3"/>
        <v>774457.80999999994</v>
      </c>
      <c r="M132" s="28"/>
      <c r="N132" s="28"/>
      <c r="O132" s="28"/>
      <c r="P132" s="28"/>
      <c r="Q132" s="28"/>
    </row>
    <row r="133" spans="1:17" s="13" customFormat="1" ht="45" x14ac:dyDescent="0.25">
      <c r="A133" s="37" t="s">
        <v>12</v>
      </c>
      <c r="B133" s="30" t="s">
        <v>217</v>
      </c>
      <c r="C133" s="31" t="s">
        <v>61</v>
      </c>
      <c r="D133" s="38">
        <v>14304.949999999999</v>
      </c>
      <c r="E133" s="39">
        <v>16267.25</v>
      </c>
      <c r="F133" s="38">
        <v>55843.65</v>
      </c>
      <c r="G133" s="39">
        <v>67234.540000000008</v>
      </c>
      <c r="H133" s="38">
        <v>65018.369999999995</v>
      </c>
      <c r="I133" s="40">
        <v>62740.7</v>
      </c>
      <c r="J133" s="40">
        <v>60496.840000000004</v>
      </c>
      <c r="K133" s="39">
        <v>141552.07999999999</v>
      </c>
      <c r="L133" s="36">
        <f t="shared" si="3"/>
        <v>483458.38</v>
      </c>
      <c r="M133" s="28"/>
      <c r="N133" s="28"/>
      <c r="O133" s="28"/>
      <c r="P133" s="28"/>
      <c r="Q133" s="28"/>
    </row>
    <row r="134" spans="1:17" s="13" customFormat="1" ht="60" x14ac:dyDescent="0.25">
      <c r="A134" s="37" t="s">
        <v>12</v>
      </c>
      <c r="B134" s="30" t="s">
        <v>316</v>
      </c>
      <c r="C134" s="31" t="s">
        <v>61</v>
      </c>
      <c r="D134" s="38">
        <v>102512</v>
      </c>
      <c r="E134" s="39">
        <v>102512</v>
      </c>
      <c r="F134" s="38">
        <v>348633</v>
      </c>
      <c r="G134" s="39">
        <v>419480</v>
      </c>
      <c r="H134" s="38">
        <v>405340</v>
      </c>
      <c r="I134" s="40">
        <v>391200</v>
      </c>
      <c r="J134" s="40">
        <v>377060.76493333332</v>
      </c>
      <c r="K134" s="39">
        <v>881660.46106666664</v>
      </c>
      <c r="L134" s="36">
        <f t="shared" si="3"/>
        <v>3028398.2259999998</v>
      </c>
      <c r="M134" s="28"/>
      <c r="N134" s="28"/>
      <c r="O134" s="28"/>
      <c r="P134" s="28"/>
      <c r="Q134" s="28"/>
    </row>
    <row r="135" spans="1:17" s="13" customFormat="1" ht="75" x14ac:dyDescent="0.25">
      <c r="A135" s="37" t="s">
        <v>12</v>
      </c>
      <c r="B135" s="30" t="s">
        <v>218</v>
      </c>
      <c r="C135" s="31" t="s">
        <v>61</v>
      </c>
      <c r="D135" s="38">
        <v>54820.200000000004</v>
      </c>
      <c r="E135" s="39">
        <v>63419.79</v>
      </c>
      <c r="F135" s="38">
        <v>217707.74</v>
      </c>
      <c r="G135" s="39">
        <v>262115</v>
      </c>
      <c r="H135" s="38">
        <v>253475.22999999998</v>
      </c>
      <c r="I135" s="40">
        <v>244595.8</v>
      </c>
      <c r="J135" s="40">
        <v>235848.19</v>
      </c>
      <c r="K135" s="39">
        <v>551897.43999999994</v>
      </c>
      <c r="L135" s="36">
        <f t="shared" si="3"/>
        <v>1883879.39</v>
      </c>
      <c r="M135" s="28"/>
      <c r="N135" s="28"/>
      <c r="O135" s="28"/>
      <c r="P135" s="28"/>
      <c r="Q135" s="28"/>
    </row>
    <row r="136" spans="1:17" s="13" customFormat="1" ht="81.75" customHeight="1" x14ac:dyDescent="0.25">
      <c r="A136" s="37" t="s">
        <v>12</v>
      </c>
      <c r="B136" s="30" t="s">
        <v>219</v>
      </c>
      <c r="C136" s="31" t="s">
        <v>61</v>
      </c>
      <c r="D136" s="38">
        <v>56034</v>
      </c>
      <c r="E136" s="39">
        <v>56034</v>
      </c>
      <c r="F136" s="38">
        <v>190566</v>
      </c>
      <c r="G136" s="39">
        <v>229291</v>
      </c>
      <c r="H136" s="38">
        <v>221562</v>
      </c>
      <c r="I136" s="40">
        <v>213833</v>
      </c>
      <c r="J136" s="40">
        <v>206104.6404</v>
      </c>
      <c r="K136" s="39">
        <v>481924.83360000001</v>
      </c>
      <c r="L136" s="36">
        <f t="shared" si="3"/>
        <v>1655349.4739999999</v>
      </c>
      <c r="M136" s="28"/>
      <c r="N136" s="28"/>
      <c r="O136" s="28"/>
      <c r="P136" s="28"/>
      <c r="Q136" s="28"/>
    </row>
    <row r="137" spans="1:17" s="13" customFormat="1" ht="45" x14ac:dyDescent="0.25">
      <c r="A137" s="37" t="s">
        <v>12</v>
      </c>
      <c r="B137" s="30" t="s">
        <v>220</v>
      </c>
      <c r="C137" s="31" t="s">
        <v>61</v>
      </c>
      <c r="D137" s="38">
        <v>12101.550000000001</v>
      </c>
      <c r="E137" s="39">
        <v>12498.310000000001</v>
      </c>
      <c r="F137" s="38">
        <v>42904.24</v>
      </c>
      <c r="G137" s="39">
        <v>51655.7</v>
      </c>
      <c r="H137" s="38">
        <v>49953.04</v>
      </c>
      <c r="I137" s="40">
        <v>48203.12</v>
      </c>
      <c r="J137" s="40">
        <v>46479.24</v>
      </c>
      <c r="K137" s="39">
        <v>108763.71999999999</v>
      </c>
      <c r="L137" s="36">
        <f t="shared" si="3"/>
        <v>372558.92</v>
      </c>
      <c r="M137" s="28"/>
      <c r="N137" s="28"/>
      <c r="O137" s="28"/>
      <c r="P137" s="28"/>
      <c r="Q137" s="28"/>
    </row>
    <row r="138" spans="1:17" s="13" customFormat="1" ht="75" x14ac:dyDescent="0.25">
      <c r="A138" s="37" t="s">
        <v>12</v>
      </c>
      <c r="B138" s="30" t="s">
        <v>317</v>
      </c>
      <c r="C138" s="31" t="s">
        <v>61</v>
      </c>
      <c r="D138" s="38">
        <v>83538</v>
      </c>
      <c r="E138" s="39">
        <v>83538</v>
      </c>
      <c r="F138" s="38">
        <v>284106</v>
      </c>
      <c r="G138" s="39">
        <v>341839</v>
      </c>
      <c r="H138" s="38">
        <v>330317</v>
      </c>
      <c r="I138" s="40">
        <v>318794</v>
      </c>
      <c r="J138" s="40">
        <v>307271.63946666667</v>
      </c>
      <c r="K138" s="39">
        <v>718459.5005333334</v>
      </c>
      <c r="L138" s="36">
        <f t="shared" ref="L138:L253" si="4">SUM(D138:K138)</f>
        <v>2467863.14</v>
      </c>
      <c r="M138" s="28"/>
      <c r="N138" s="28"/>
      <c r="O138" s="28"/>
      <c r="P138" s="28"/>
      <c r="Q138" s="28"/>
    </row>
    <row r="139" spans="1:17" s="13" customFormat="1" ht="105" x14ac:dyDescent="0.25">
      <c r="A139" s="37" t="s">
        <v>12</v>
      </c>
      <c r="B139" s="30" t="s">
        <v>221</v>
      </c>
      <c r="C139" s="31" t="s">
        <v>61</v>
      </c>
      <c r="D139" s="38">
        <v>8076.46</v>
      </c>
      <c r="E139" s="39">
        <v>8125.42</v>
      </c>
      <c r="F139" s="38">
        <v>27894.21</v>
      </c>
      <c r="G139" s="39">
        <v>33584.080000000002</v>
      </c>
      <c r="H139" s="38">
        <v>32477.07</v>
      </c>
      <c r="I139" s="40">
        <v>31339.37</v>
      </c>
      <c r="J139" s="40">
        <v>30218.52</v>
      </c>
      <c r="K139" s="39">
        <v>70700.989999999991</v>
      </c>
      <c r="L139" s="36">
        <f t="shared" si="4"/>
        <v>242416.11999999997</v>
      </c>
      <c r="M139" s="28"/>
      <c r="N139" s="28"/>
      <c r="O139" s="28"/>
      <c r="P139" s="28"/>
      <c r="Q139" s="28"/>
    </row>
    <row r="140" spans="1:17" s="13" customFormat="1" ht="45" x14ac:dyDescent="0.25">
      <c r="A140" s="37" t="s">
        <v>12</v>
      </c>
      <c r="B140" s="30" t="s">
        <v>222</v>
      </c>
      <c r="C140" s="31" t="s">
        <v>61</v>
      </c>
      <c r="D140" s="38">
        <v>11113.4</v>
      </c>
      <c r="E140" s="39">
        <v>11083.03</v>
      </c>
      <c r="F140" s="38">
        <v>38047.800000000003</v>
      </c>
      <c r="G140" s="39">
        <v>45808.82</v>
      </c>
      <c r="H140" s="38">
        <v>44298.83</v>
      </c>
      <c r="I140" s="40">
        <v>42747</v>
      </c>
      <c r="J140" s="40">
        <v>41218.19</v>
      </c>
      <c r="K140" s="39">
        <v>96433.689999999988</v>
      </c>
      <c r="L140" s="36">
        <f t="shared" si="4"/>
        <v>330750.76</v>
      </c>
      <c r="M140" s="28"/>
      <c r="N140" s="28"/>
      <c r="O140" s="28"/>
      <c r="P140" s="28"/>
      <c r="Q140" s="28"/>
    </row>
    <row r="141" spans="1:17" s="13" customFormat="1" ht="120" x14ac:dyDescent="0.25">
      <c r="A141" s="37" t="s">
        <v>12</v>
      </c>
      <c r="B141" s="30" t="s">
        <v>223</v>
      </c>
      <c r="C141" s="31" t="s">
        <v>61</v>
      </c>
      <c r="D141" s="38">
        <v>13416.24</v>
      </c>
      <c r="E141" s="39">
        <v>15744.2</v>
      </c>
      <c r="F141" s="38">
        <v>54048.09</v>
      </c>
      <c r="G141" s="39">
        <v>65072.75</v>
      </c>
      <c r="H141" s="38">
        <v>62927.82</v>
      </c>
      <c r="I141" s="40">
        <v>60723.4</v>
      </c>
      <c r="J141" s="40">
        <v>58551.69</v>
      </c>
      <c r="K141" s="39">
        <v>137001.07999999999</v>
      </c>
      <c r="L141" s="36">
        <f t="shared" si="4"/>
        <v>467485.27</v>
      </c>
      <c r="M141" s="28"/>
      <c r="N141" s="28"/>
      <c r="O141" s="28"/>
      <c r="P141" s="28"/>
      <c r="Q141" s="28"/>
    </row>
    <row r="142" spans="1:17" s="13" customFormat="1" ht="105" x14ac:dyDescent="0.25">
      <c r="A142" s="37" t="s">
        <v>12</v>
      </c>
      <c r="B142" s="30" t="s">
        <v>224</v>
      </c>
      <c r="C142" s="31" t="s">
        <v>61</v>
      </c>
      <c r="D142" s="38">
        <v>6565.3700000000008</v>
      </c>
      <c r="E142" s="39">
        <v>6795.18</v>
      </c>
      <c r="F142" s="38">
        <v>23328.91</v>
      </c>
      <c r="G142" s="39">
        <v>28087.67</v>
      </c>
      <c r="H142" s="38">
        <v>27161.809999999998</v>
      </c>
      <c r="I142" s="40">
        <v>26210.28</v>
      </c>
      <c r="J142" s="40">
        <v>25272.87</v>
      </c>
      <c r="K142" s="39">
        <v>59116.179999999993</v>
      </c>
      <c r="L142" s="36">
        <f t="shared" si="4"/>
        <v>202538.27</v>
      </c>
      <c r="M142" s="28"/>
      <c r="N142" s="28"/>
      <c r="O142" s="28"/>
      <c r="P142" s="28"/>
      <c r="Q142" s="28"/>
    </row>
    <row r="143" spans="1:17" s="13" customFormat="1" ht="105" x14ac:dyDescent="0.25">
      <c r="A143" s="37" t="s">
        <v>12</v>
      </c>
      <c r="B143" s="30" t="s">
        <v>225</v>
      </c>
      <c r="C143" s="31" t="s">
        <v>61</v>
      </c>
      <c r="D143" s="38">
        <v>30391.079999999998</v>
      </c>
      <c r="E143" s="39">
        <v>32108.39</v>
      </c>
      <c r="F143" s="38">
        <v>110221.67</v>
      </c>
      <c r="G143" s="39">
        <v>132704.31</v>
      </c>
      <c r="H143" s="38">
        <v>128330.14</v>
      </c>
      <c r="I143" s="40">
        <v>123834.64</v>
      </c>
      <c r="J143" s="40">
        <v>119405.88</v>
      </c>
      <c r="K143" s="39">
        <v>279417.51</v>
      </c>
      <c r="L143" s="36">
        <f t="shared" si="4"/>
        <v>956413.62</v>
      </c>
      <c r="M143" s="28"/>
      <c r="N143" s="28"/>
      <c r="O143" s="28"/>
      <c r="P143" s="28"/>
      <c r="Q143" s="28"/>
    </row>
    <row r="144" spans="1:17" s="13" customFormat="1" ht="45" x14ac:dyDescent="0.25">
      <c r="A144" s="37" t="s">
        <v>12</v>
      </c>
      <c r="B144" s="30" t="s">
        <v>226</v>
      </c>
      <c r="C144" s="31" t="s">
        <v>227</v>
      </c>
      <c r="D144" s="38">
        <v>244682.95</v>
      </c>
      <c r="E144" s="39">
        <v>268092.5</v>
      </c>
      <c r="F144" s="38">
        <v>626461.90999999992</v>
      </c>
      <c r="G144" s="39">
        <v>728701.7</v>
      </c>
      <c r="H144" s="38">
        <v>707827.21</v>
      </c>
      <c r="I144" s="40">
        <v>685748.14</v>
      </c>
      <c r="J144" s="40">
        <v>664300.74</v>
      </c>
      <c r="K144" s="39">
        <v>4422226.07</v>
      </c>
      <c r="L144" s="36">
        <f t="shared" si="4"/>
        <v>8348041.2199999997</v>
      </c>
      <c r="M144" s="28"/>
      <c r="N144" s="28"/>
      <c r="O144" s="28"/>
      <c r="P144" s="28"/>
      <c r="Q144" s="28"/>
    </row>
    <row r="145" spans="1:17" s="13" customFormat="1" ht="60" x14ac:dyDescent="0.25">
      <c r="A145" s="37" t="s">
        <v>12</v>
      </c>
      <c r="B145" s="30" t="s">
        <v>228</v>
      </c>
      <c r="C145" s="31" t="s">
        <v>227</v>
      </c>
      <c r="D145" s="38">
        <v>5760.5738666666666</v>
      </c>
      <c r="E145" s="39">
        <v>5760.5738666666666</v>
      </c>
      <c r="F145" s="38">
        <v>19260.563768888889</v>
      </c>
      <c r="G145" s="39">
        <v>23152.432497777776</v>
      </c>
      <c r="H145" s="38">
        <v>22384.270933333333</v>
      </c>
      <c r="I145" s="40">
        <v>21616.109368888887</v>
      </c>
      <c r="J145" s="40">
        <v>20847.947804444444</v>
      </c>
      <c r="K145" s="39">
        <v>53403.874026666665</v>
      </c>
      <c r="L145" s="36">
        <f t="shared" si="4"/>
        <v>172186.34613333331</v>
      </c>
      <c r="M145" s="28"/>
      <c r="N145" s="28"/>
      <c r="O145" s="28"/>
      <c r="P145" s="28"/>
      <c r="Q145" s="28"/>
    </row>
    <row r="146" spans="1:17" s="13" customFormat="1" ht="45" x14ac:dyDescent="0.25">
      <c r="A146" s="37" t="s">
        <v>12</v>
      </c>
      <c r="B146" s="30" t="s">
        <v>229</v>
      </c>
      <c r="C146" s="31" t="s">
        <v>62</v>
      </c>
      <c r="D146" s="38">
        <v>87287.22</v>
      </c>
      <c r="E146" s="39">
        <v>89370.69</v>
      </c>
      <c r="F146" s="38">
        <v>300357.73</v>
      </c>
      <c r="G146" s="39">
        <v>361121.12</v>
      </c>
      <c r="H146" s="38">
        <v>349359.95999999996</v>
      </c>
      <c r="I146" s="40">
        <v>337256.03</v>
      </c>
      <c r="J146" s="40">
        <v>325339.78999999998</v>
      </c>
      <c r="K146" s="39">
        <v>833482.52</v>
      </c>
      <c r="L146" s="36">
        <f t="shared" si="4"/>
        <v>2683575.06</v>
      </c>
      <c r="M146" s="28"/>
      <c r="N146" s="28"/>
      <c r="O146" s="28"/>
      <c r="P146" s="28"/>
      <c r="Q146" s="28"/>
    </row>
    <row r="147" spans="1:17" s="13" customFormat="1" ht="120" x14ac:dyDescent="0.25">
      <c r="A147" s="37" t="s">
        <v>12</v>
      </c>
      <c r="B147" s="30" t="s">
        <v>318</v>
      </c>
      <c r="C147" s="31" t="s">
        <v>63</v>
      </c>
      <c r="D147" s="38">
        <v>13264.079999999998</v>
      </c>
      <c r="E147" s="39">
        <v>14531.369999999999</v>
      </c>
      <c r="F147" s="38">
        <v>48839.05</v>
      </c>
      <c r="G147" s="39">
        <v>58719.519999999997</v>
      </c>
      <c r="H147" s="38">
        <v>56807.08</v>
      </c>
      <c r="I147" s="40">
        <v>54838.91</v>
      </c>
      <c r="J147" s="40">
        <v>52901.270000000004</v>
      </c>
      <c r="K147" s="39">
        <v>135507.34</v>
      </c>
      <c r="L147" s="36">
        <f t="shared" si="4"/>
        <v>435408.62</v>
      </c>
      <c r="M147" s="28"/>
      <c r="N147" s="28"/>
      <c r="O147" s="28"/>
      <c r="P147" s="28"/>
      <c r="Q147" s="28"/>
    </row>
    <row r="148" spans="1:17" s="13" customFormat="1" ht="90" x14ac:dyDescent="0.25">
      <c r="A148" s="37" t="s">
        <v>12</v>
      </c>
      <c r="B148" s="30" t="s">
        <v>230</v>
      </c>
      <c r="C148" s="31" t="s">
        <v>63</v>
      </c>
      <c r="D148" s="38">
        <v>9090.2800000000007</v>
      </c>
      <c r="E148" s="39">
        <v>9131.35</v>
      </c>
      <c r="F148" s="38">
        <v>30689.78</v>
      </c>
      <c r="G148" s="39">
        <v>36898.520000000004</v>
      </c>
      <c r="H148" s="38">
        <v>35696.78</v>
      </c>
      <c r="I148" s="40">
        <v>34460.01</v>
      </c>
      <c r="J148" s="40">
        <v>33242.43</v>
      </c>
      <c r="K148" s="39">
        <v>85152.33</v>
      </c>
      <c r="L148" s="36">
        <f t="shared" si="4"/>
        <v>274361.48</v>
      </c>
      <c r="M148" s="28"/>
      <c r="N148" s="28"/>
      <c r="O148" s="28"/>
      <c r="P148" s="28"/>
      <c r="Q148" s="28"/>
    </row>
    <row r="149" spans="1:17" s="13" customFormat="1" ht="45" x14ac:dyDescent="0.25">
      <c r="A149" s="37" t="s">
        <v>12</v>
      </c>
      <c r="B149" s="30" t="s">
        <v>231</v>
      </c>
      <c r="C149" s="31" t="s">
        <v>63</v>
      </c>
      <c r="D149" s="38">
        <v>4204.6100000000006</v>
      </c>
      <c r="E149" s="39">
        <v>4288</v>
      </c>
      <c r="F149" s="38">
        <v>14414.78</v>
      </c>
      <c r="G149" s="39">
        <v>17331.18</v>
      </c>
      <c r="H149" s="38">
        <v>16766.669999999998</v>
      </c>
      <c r="I149" s="40">
        <v>16185.75</v>
      </c>
      <c r="J149" s="40">
        <v>15613.8</v>
      </c>
      <c r="K149" s="39">
        <v>39972.68</v>
      </c>
      <c r="L149" s="36">
        <f t="shared" si="4"/>
        <v>128777.47</v>
      </c>
      <c r="M149" s="28"/>
      <c r="N149" s="28"/>
      <c r="O149" s="28"/>
      <c r="P149" s="28"/>
      <c r="Q149" s="28"/>
    </row>
    <row r="150" spans="1:17" s="13" customFormat="1" ht="90" x14ac:dyDescent="0.25">
      <c r="A150" s="37" t="s">
        <v>12</v>
      </c>
      <c r="B150" s="30" t="s">
        <v>232</v>
      </c>
      <c r="C150" s="31" t="s">
        <v>63</v>
      </c>
      <c r="D150" s="38">
        <v>8700.1</v>
      </c>
      <c r="E150" s="39">
        <v>8962.01</v>
      </c>
      <c r="F150" s="38">
        <v>30120.15</v>
      </c>
      <c r="G150" s="39">
        <v>36213.61</v>
      </c>
      <c r="H150" s="38">
        <v>35034.18</v>
      </c>
      <c r="I150" s="40">
        <v>33820.370000000003</v>
      </c>
      <c r="J150" s="40">
        <v>32625.39</v>
      </c>
      <c r="K150" s="39">
        <v>83576.45</v>
      </c>
      <c r="L150" s="36">
        <f t="shared" si="4"/>
        <v>269052.26</v>
      </c>
      <c r="M150" s="28"/>
      <c r="N150" s="28"/>
      <c r="O150" s="28"/>
      <c r="P150" s="28"/>
      <c r="Q150" s="28"/>
    </row>
    <row r="151" spans="1:17" s="13" customFormat="1" ht="45" x14ac:dyDescent="0.25">
      <c r="A151" s="37" t="s">
        <v>12</v>
      </c>
      <c r="B151" s="30" t="s">
        <v>233</v>
      </c>
      <c r="C151" s="31" t="s">
        <v>63</v>
      </c>
      <c r="D151" s="38">
        <v>100467</v>
      </c>
      <c r="E151" s="39">
        <v>100467</v>
      </c>
      <c r="F151" s="38">
        <v>333638</v>
      </c>
      <c r="G151" s="39">
        <v>400757</v>
      </c>
      <c r="H151" s="38">
        <v>387362</v>
      </c>
      <c r="I151" s="40">
        <v>373966</v>
      </c>
      <c r="J151" s="40">
        <v>360570.30839999998</v>
      </c>
      <c r="K151" s="39">
        <v>922469.69160000002</v>
      </c>
      <c r="L151" s="36">
        <f t="shared" si="4"/>
        <v>2979697</v>
      </c>
      <c r="M151" s="28"/>
      <c r="N151" s="28"/>
      <c r="O151" s="28"/>
      <c r="P151" s="28"/>
      <c r="Q151" s="28"/>
    </row>
    <row r="152" spans="1:17" s="13" customFormat="1" ht="45" x14ac:dyDescent="0.25">
      <c r="A152" s="37" t="s">
        <v>12</v>
      </c>
      <c r="B152" s="30" t="s">
        <v>234</v>
      </c>
      <c r="C152" s="31" t="s">
        <v>63</v>
      </c>
      <c r="D152" s="38">
        <v>72200.84</v>
      </c>
      <c r="E152" s="39">
        <v>85380.36</v>
      </c>
      <c r="F152" s="38">
        <v>286945.84999999998</v>
      </c>
      <c r="G152" s="39">
        <v>344995.85</v>
      </c>
      <c r="H152" s="38">
        <v>333759.89</v>
      </c>
      <c r="I152" s="40">
        <v>322196.44</v>
      </c>
      <c r="J152" s="40">
        <v>310812.3</v>
      </c>
      <c r="K152" s="39">
        <v>796275.84000000008</v>
      </c>
      <c r="L152" s="36">
        <f t="shared" si="4"/>
        <v>2552567.37</v>
      </c>
      <c r="M152" s="28"/>
      <c r="N152" s="28"/>
      <c r="O152" s="28"/>
      <c r="P152" s="28"/>
      <c r="Q152" s="28"/>
    </row>
    <row r="153" spans="1:17" s="13" customFormat="1" ht="109.5" customHeight="1" x14ac:dyDescent="0.25">
      <c r="A153" s="37" t="s">
        <v>12</v>
      </c>
      <c r="B153" s="30" t="s">
        <v>337</v>
      </c>
      <c r="C153" s="31" t="s">
        <v>63</v>
      </c>
      <c r="D153" s="38">
        <v>14004.470000000001</v>
      </c>
      <c r="E153" s="39">
        <v>15420.099999999999</v>
      </c>
      <c r="F153" s="38">
        <v>51824.78</v>
      </c>
      <c r="G153" s="39">
        <v>62309.16</v>
      </c>
      <c r="H153" s="38">
        <v>60279.87</v>
      </c>
      <c r="I153" s="40">
        <v>58191.369999999995</v>
      </c>
      <c r="J153" s="40">
        <v>56135.3</v>
      </c>
      <c r="K153" s="39">
        <v>143804.14000000001</v>
      </c>
      <c r="L153" s="36">
        <f t="shared" si="4"/>
        <v>461969.19</v>
      </c>
      <c r="M153" s="28"/>
      <c r="N153" s="28"/>
      <c r="O153" s="28"/>
      <c r="P153" s="28"/>
      <c r="Q153" s="28"/>
    </row>
    <row r="154" spans="1:17" s="13" customFormat="1" ht="60" x14ac:dyDescent="0.25">
      <c r="A154" s="37" t="s">
        <v>12</v>
      </c>
      <c r="B154" s="30" t="s">
        <v>235</v>
      </c>
      <c r="C154" s="31" t="s">
        <v>63</v>
      </c>
      <c r="D154" s="38">
        <v>109535</v>
      </c>
      <c r="E154" s="39">
        <v>109535</v>
      </c>
      <c r="F154" s="38">
        <v>363751</v>
      </c>
      <c r="G154" s="39">
        <v>436927</v>
      </c>
      <c r="H154" s="38">
        <v>422323</v>
      </c>
      <c r="I154" s="40">
        <v>407718</v>
      </c>
      <c r="J154" s="40">
        <v>393113.32946666668</v>
      </c>
      <c r="K154" s="39">
        <v>1005738.0795333332</v>
      </c>
      <c r="L154" s="36">
        <f t="shared" si="4"/>
        <v>3248640.409</v>
      </c>
      <c r="M154" s="28"/>
      <c r="N154" s="28"/>
      <c r="O154" s="28"/>
      <c r="P154" s="28"/>
      <c r="Q154" s="28"/>
    </row>
    <row r="155" spans="1:17" s="13" customFormat="1" ht="30" x14ac:dyDescent="0.25">
      <c r="A155" s="37" t="s">
        <v>12</v>
      </c>
      <c r="B155" s="30" t="s">
        <v>236</v>
      </c>
      <c r="C155" s="31" t="s">
        <v>64</v>
      </c>
      <c r="D155" s="38">
        <v>20495.600000000002</v>
      </c>
      <c r="E155" s="39">
        <v>21685.800000000003</v>
      </c>
      <c r="F155" s="38">
        <v>107323.41</v>
      </c>
      <c r="G155" s="39">
        <v>132000.75</v>
      </c>
      <c r="H155" s="38">
        <v>127204.69</v>
      </c>
      <c r="I155" s="40">
        <v>122349.19</v>
      </c>
      <c r="J155" s="40">
        <v>88748.76</v>
      </c>
      <c r="K155" s="39">
        <v>0</v>
      </c>
      <c r="L155" s="36">
        <f t="shared" si="4"/>
        <v>619808.19999999995</v>
      </c>
      <c r="M155" s="28"/>
      <c r="N155" s="28"/>
      <c r="O155" s="28"/>
      <c r="P155" s="28"/>
      <c r="Q155" s="28"/>
    </row>
    <row r="156" spans="1:17" s="13" customFormat="1" ht="60" x14ac:dyDescent="0.25">
      <c r="A156" s="37" t="s">
        <v>12</v>
      </c>
      <c r="B156" s="30" t="s">
        <v>237</v>
      </c>
      <c r="C156" s="41" t="s">
        <v>65</v>
      </c>
      <c r="D156" s="38">
        <v>80338.459999999992</v>
      </c>
      <c r="E156" s="39">
        <v>138770.97</v>
      </c>
      <c r="F156" s="38">
        <v>133757.24</v>
      </c>
      <c r="G156" s="39">
        <v>128729.74</v>
      </c>
      <c r="H156" s="38">
        <v>93419.01</v>
      </c>
      <c r="I156" s="40">
        <v>0</v>
      </c>
      <c r="J156" s="40">
        <v>0</v>
      </c>
      <c r="K156" s="39">
        <v>0</v>
      </c>
      <c r="L156" s="36">
        <f t="shared" si="4"/>
        <v>575015.41999999993</v>
      </c>
      <c r="M156" s="28"/>
      <c r="N156" s="28"/>
      <c r="O156" s="28"/>
      <c r="P156" s="28"/>
      <c r="Q156" s="28"/>
    </row>
    <row r="157" spans="1:17" s="13" customFormat="1" ht="45" x14ac:dyDescent="0.25">
      <c r="A157" s="37" t="s">
        <v>12</v>
      </c>
      <c r="B157" s="30" t="s">
        <v>319</v>
      </c>
      <c r="C157" s="41" t="s">
        <v>65</v>
      </c>
      <c r="D157" s="38">
        <v>33230.400000000001</v>
      </c>
      <c r="E157" s="39">
        <v>33230.400000000001</v>
      </c>
      <c r="F157" s="38">
        <v>110353.48000000001</v>
      </c>
      <c r="G157" s="39">
        <v>132553.51999999999</v>
      </c>
      <c r="H157" s="38">
        <v>128122.8</v>
      </c>
      <c r="I157" s="40">
        <v>123692.08</v>
      </c>
      <c r="J157" s="40">
        <v>119261.36</v>
      </c>
      <c r="K157" s="39">
        <v>305399.76</v>
      </c>
      <c r="L157" s="36">
        <f t="shared" si="4"/>
        <v>985843.8</v>
      </c>
      <c r="M157" s="28"/>
      <c r="N157" s="28"/>
      <c r="O157" s="28"/>
      <c r="P157" s="28"/>
      <c r="Q157" s="28"/>
    </row>
    <row r="158" spans="1:17" s="13" customFormat="1" ht="34.5" customHeight="1" x14ac:dyDescent="0.25">
      <c r="A158" s="37" t="s">
        <v>12</v>
      </c>
      <c r="B158" s="30" t="s">
        <v>238</v>
      </c>
      <c r="C158" s="41" t="s">
        <v>65</v>
      </c>
      <c r="D158" s="38">
        <v>10060.030000000001</v>
      </c>
      <c r="E158" s="39">
        <v>11456.44</v>
      </c>
      <c r="F158" s="38">
        <v>38340.31</v>
      </c>
      <c r="G158" s="39">
        <v>46075.4</v>
      </c>
      <c r="H158" s="38">
        <v>44567.75</v>
      </c>
      <c r="I158" s="40">
        <v>43016.160000000003</v>
      </c>
      <c r="J158" s="40">
        <v>41488.629999999997</v>
      </c>
      <c r="K158" s="39">
        <v>106286.11</v>
      </c>
      <c r="L158" s="36">
        <f t="shared" si="4"/>
        <v>341290.83</v>
      </c>
      <c r="M158" s="28"/>
      <c r="N158" s="28"/>
      <c r="O158" s="28"/>
      <c r="P158" s="28"/>
      <c r="Q158" s="28"/>
    </row>
    <row r="159" spans="1:17" s="13" customFormat="1" ht="45" x14ac:dyDescent="0.25">
      <c r="A159" s="37" t="s">
        <v>12</v>
      </c>
      <c r="B159" s="30" t="s">
        <v>239</v>
      </c>
      <c r="C159" s="41" t="s">
        <v>65</v>
      </c>
      <c r="D159" s="38">
        <v>80909.369333333336</v>
      </c>
      <c r="E159" s="39">
        <v>80909.369333333336</v>
      </c>
      <c r="F159" s="38">
        <v>268689.12280000001</v>
      </c>
      <c r="G159" s="39">
        <v>322741.91786666668</v>
      </c>
      <c r="H159" s="38">
        <v>311953.97333333333</v>
      </c>
      <c r="I159" s="40">
        <v>301166.02880000003</v>
      </c>
      <c r="J159" s="40">
        <v>290378.08426666667</v>
      </c>
      <c r="K159" s="39">
        <v>743583.58559999999</v>
      </c>
      <c r="L159" s="36">
        <f t="shared" si="4"/>
        <v>2400331.4513333333</v>
      </c>
      <c r="M159" s="28"/>
      <c r="N159" s="28"/>
      <c r="O159" s="28"/>
      <c r="P159" s="28"/>
      <c r="Q159" s="28"/>
    </row>
    <row r="160" spans="1:17" s="13" customFormat="1" ht="90" x14ac:dyDescent="0.25">
      <c r="A160" s="37" t="s">
        <v>12</v>
      </c>
      <c r="B160" s="30" t="s">
        <v>240</v>
      </c>
      <c r="C160" s="41" t="s">
        <v>65</v>
      </c>
      <c r="D160" s="38">
        <v>13409.289999999999</v>
      </c>
      <c r="E160" s="39">
        <v>16031.5</v>
      </c>
      <c r="F160" s="38">
        <v>53653.99</v>
      </c>
      <c r="G160" s="39">
        <v>64478.79</v>
      </c>
      <c r="H160" s="38">
        <v>62368.93</v>
      </c>
      <c r="I160" s="40">
        <v>60197.56</v>
      </c>
      <c r="J160" s="40">
        <v>58059.88</v>
      </c>
      <c r="K160" s="39">
        <v>148711.1</v>
      </c>
      <c r="L160" s="36">
        <f t="shared" si="4"/>
        <v>476911.04000000004</v>
      </c>
      <c r="M160" s="28"/>
      <c r="N160" s="28"/>
      <c r="O160" s="28"/>
      <c r="P160" s="28"/>
      <c r="Q160" s="28"/>
    </row>
    <row r="161" spans="1:17" s="13" customFormat="1" ht="90" x14ac:dyDescent="0.25">
      <c r="A161" s="37" t="s">
        <v>12</v>
      </c>
      <c r="B161" s="30" t="s">
        <v>241</v>
      </c>
      <c r="C161" s="41" t="s">
        <v>66</v>
      </c>
      <c r="D161" s="38">
        <v>13172.64</v>
      </c>
      <c r="E161" s="39">
        <v>16299.91</v>
      </c>
      <c r="F161" s="38">
        <v>53901.68</v>
      </c>
      <c r="G161" s="39">
        <v>64690.9</v>
      </c>
      <c r="H161" s="38">
        <v>62545.75</v>
      </c>
      <c r="I161" s="40">
        <v>60338.080000000002</v>
      </c>
      <c r="J161" s="40">
        <v>58164.66</v>
      </c>
      <c r="K161" s="39">
        <v>148825.23000000001</v>
      </c>
      <c r="L161" s="36">
        <f t="shared" si="4"/>
        <v>477938.85</v>
      </c>
      <c r="M161" s="28"/>
      <c r="N161" s="28"/>
      <c r="O161" s="28"/>
      <c r="P161" s="28"/>
      <c r="Q161" s="28"/>
    </row>
    <row r="162" spans="1:17" s="13" customFormat="1" ht="45" customHeight="1" x14ac:dyDescent="0.25">
      <c r="A162" s="37" t="s">
        <v>12</v>
      </c>
      <c r="B162" s="30" t="s">
        <v>242</v>
      </c>
      <c r="C162" s="41" t="s">
        <v>66</v>
      </c>
      <c r="D162" s="38">
        <v>376961.17</v>
      </c>
      <c r="E162" s="39">
        <v>463032.34</v>
      </c>
      <c r="F162" s="38">
        <v>878167.71</v>
      </c>
      <c r="G162" s="39">
        <v>995306.35</v>
      </c>
      <c r="H162" s="38">
        <v>969916.39999999991</v>
      </c>
      <c r="I162" s="40">
        <v>942315.51</v>
      </c>
      <c r="J162" s="40">
        <v>915856.34</v>
      </c>
      <c r="K162" s="39">
        <v>9360827.8200000003</v>
      </c>
      <c r="L162" s="36">
        <f t="shared" si="4"/>
        <v>14902383.640000001</v>
      </c>
      <c r="M162" s="28"/>
      <c r="N162" s="28"/>
      <c r="O162" s="28"/>
      <c r="P162" s="28"/>
      <c r="Q162" s="28"/>
    </row>
    <row r="163" spans="1:17" s="13" customFormat="1" ht="45" x14ac:dyDescent="0.25">
      <c r="A163" s="37" t="s">
        <v>12</v>
      </c>
      <c r="B163" s="30" t="s">
        <v>243</v>
      </c>
      <c r="C163" s="41" t="s">
        <v>67</v>
      </c>
      <c r="D163" s="38">
        <v>1006343.7909333333</v>
      </c>
      <c r="E163" s="39">
        <v>1006343.7909333333</v>
      </c>
      <c r="F163" s="38">
        <v>1600829.7909333333</v>
      </c>
      <c r="G163" s="39">
        <v>2158853.9829333331</v>
      </c>
      <c r="H163" s="38">
        <v>2100515.0901333336</v>
      </c>
      <c r="I163" s="40">
        <v>2042176.1973333335</v>
      </c>
      <c r="J163" s="40">
        <v>1983837.3045333333</v>
      </c>
      <c r="K163" s="39">
        <v>20183759.714133337</v>
      </c>
      <c r="L163" s="36">
        <f t="shared" si="4"/>
        <v>32082659.661866672</v>
      </c>
      <c r="M163" s="28"/>
      <c r="N163" s="28"/>
      <c r="O163" s="28"/>
      <c r="P163" s="28"/>
      <c r="Q163" s="28"/>
    </row>
    <row r="164" spans="1:17" s="13" customFormat="1" ht="76.5" customHeight="1" x14ac:dyDescent="0.25">
      <c r="A164" s="37" t="s">
        <v>12</v>
      </c>
      <c r="B164" s="30" t="s">
        <v>257</v>
      </c>
      <c r="C164" s="41" t="s">
        <v>68</v>
      </c>
      <c r="D164" s="38">
        <v>43286.63991111111</v>
      </c>
      <c r="E164" s="39">
        <v>119039.63991111111</v>
      </c>
      <c r="F164" s="38">
        <v>341303.99211111112</v>
      </c>
      <c r="G164" s="39">
        <v>327984.93131111108</v>
      </c>
      <c r="H164" s="38">
        <v>314658.8705111111</v>
      </c>
      <c r="I164" s="40">
        <v>0</v>
      </c>
      <c r="J164" s="40"/>
      <c r="K164" s="39">
        <v>0</v>
      </c>
      <c r="L164" s="36">
        <f t="shared" si="4"/>
        <v>1146274.0737555556</v>
      </c>
      <c r="M164" s="28"/>
      <c r="N164" s="28"/>
      <c r="O164" s="28"/>
      <c r="P164" s="28"/>
      <c r="Q164" s="28"/>
    </row>
    <row r="165" spans="1:17" s="13" customFormat="1" ht="65.25" customHeight="1" x14ac:dyDescent="0.25">
      <c r="A165" s="29" t="s">
        <v>12</v>
      </c>
      <c r="B165" s="30" t="s">
        <v>258</v>
      </c>
      <c r="C165" s="41" t="s">
        <v>69</v>
      </c>
      <c r="D165" s="38">
        <v>51462.633016666674</v>
      </c>
      <c r="E165" s="39">
        <v>68616.844022222227</v>
      </c>
      <c r="F165" s="38">
        <v>68616.844022222227</v>
      </c>
      <c r="G165" s="39">
        <v>317049.9861888889</v>
      </c>
      <c r="H165" s="38">
        <v>307815.69702222222</v>
      </c>
      <c r="I165" s="40">
        <v>287350.71663333336</v>
      </c>
      <c r="J165" s="40">
        <v>274404.8729111111</v>
      </c>
      <c r="K165" s="39">
        <v>828210.96118888888</v>
      </c>
      <c r="L165" s="36">
        <f t="shared" si="4"/>
        <v>2203528.555005556</v>
      </c>
      <c r="M165" s="28"/>
      <c r="N165" s="28"/>
      <c r="O165" s="28"/>
      <c r="P165" s="28"/>
      <c r="Q165" s="28"/>
    </row>
    <row r="166" spans="1:17" s="13" customFormat="1" ht="65.25" customHeight="1" x14ac:dyDescent="0.25">
      <c r="A166" s="29" t="s">
        <v>12</v>
      </c>
      <c r="B166" s="30" t="s">
        <v>320</v>
      </c>
      <c r="C166" s="41" t="s">
        <v>70</v>
      </c>
      <c r="D166" s="38">
        <v>9284.307777777778</v>
      </c>
      <c r="E166" s="39">
        <v>18568.615555555556</v>
      </c>
      <c r="F166" s="38">
        <v>18568.615555555556</v>
      </c>
      <c r="G166" s="39">
        <v>81844.375888888884</v>
      </c>
      <c r="H166" s="38">
        <v>79523.17755555555</v>
      </c>
      <c r="I166" s="40">
        <v>77047.232666666663</v>
      </c>
      <c r="J166" s="40">
        <v>74571.287777777776</v>
      </c>
      <c r="K166" s="39">
        <v>241630.94500000001</v>
      </c>
      <c r="L166" s="36">
        <f t="shared" si="4"/>
        <v>601038.55777777778</v>
      </c>
      <c r="M166" s="28"/>
      <c r="N166" s="28"/>
      <c r="O166" s="28"/>
      <c r="P166" s="28"/>
      <c r="Q166" s="28"/>
    </row>
    <row r="167" spans="1:17" s="13" customFormat="1" ht="65.25" customHeight="1" x14ac:dyDescent="0.25">
      <c r="A167" s="29" t="s">
        <v>12</v>
      </c>
      <c r="B167" s="30" t="s">
        <v>259</v>
      </c>
      <c r="C167" s="41" t="s">
        <v>71</v>
      </c>
      <c r="D167" s="38">
        <v>11109.564266666666</v>
      </c>
      <c r="E167" s="39">
        <v>22219.128533333333</v>
      </c>
      <c r="F167" s="38">
        <v>22219.128533333333</v>
      </c>
      <c r="G167" s="39">
        <v>79684.579166666663</v>
      </c>
      <c r="H167" s="38">
        <v>96413.437399999995</v>
      </c>
      <c r="I167" s="40">
        <v>93348.647533333336</v>
      </c>
      <c r="J167" s="40">
        <v>90283.857666666663</v>
      </c>
      <c r="K167" s="39">
        <v>292034.68150000001</v>
      </c>
      <c r="L167" s="36">
        <f t="shared" si="4"/>
        <v>707313.0246</v>
      </c>
      <c r="M167" s="28"/>
      <c r="N167" s="28"/>
      <c r="O167" s="28"/>
      <c r="P167" s="28"/>
      <c r="Q167" s="28"/>
    </row>
    <row r="168" spans="1:17" s="13" customFormat="1" ht="65.25" customHeight="1" x14ac:dyDescent="0.25">
      <c r="A168" s="29" t="s">
        <v>12</v>
      </c>
      <c r="B168" s="30" t="s">
        <v>260</v>
      </c>
      <c r="C168" s="41" t="s">
        <v>71</v>
      </c>
      <c r="D168" s="38">
        <v>6547.8807333333334</v>
      </c>
      <c r="E168" s="39">
        <v>13095.761466666667</v>
      </c>
      <c r="F168" s="38">
        <v>13095.761466666667</v>
      </c>
      <c r="G168" s="39">
        <v>46966.859066666671</v>
      </c>
      <c r="H168" s="38">
        <v>56827.127866666662</v>
      </c>
      <c r="I168" s="40">
        <v>55020.689466666663</v>
      </c>
      <c r="J168" s="40">
        <v>53214.251066666664</v>
      </c>
      <c r="K168" s="39">
        <v>172113.84950000001</v>
      </c>
      <c r="L168" s="36">
        <f t="shared" si="4"/>
        <v>416882.18063333334</v>
      </c>
      <c r="M168" s="28"/>
      <c r="N168" s="28"/>
      <c r="O168" s="28"/>
      <c r="P168" s="28"/>
      <c r="Q168" s="28"/>
    </row>
    <row r="169" spans="1:17" s="13" customFormat="1" ht="84" customHeight="1" x14ac:dyDescent="0.25">
      <c r="A169" s="29" t="s">
        <v>12</v>
      </c>
      <c r="B169" s="30" t="s">
        <v>261</v>
      </c>
      <c r="C169" s="41" t="s">
        <v>71</v>
      </c>
      <c r="D169" s="38">
        <v>6433.4235333333336</v>
      </c>
      <c r="E169" s="39">
        <v>12866.847066666667</v>
      </c>
      <c r="F169" s="38">
        <v>12866.847066666667</v>
      </c>
      <c r="G169" s="39">
        <v>46145.918066666665</v>
      </c>
      <c r="H169" s="38">
        <v>55833.841066666668</v>
      </c>
      <c r="I169" s="40">
        <v>54058.977066666666</v>
      </c>
      <c r="J169" s="40">
        <v>52284.113066666665</v>
      </c>
      <c r="K169" s="39">
        <v>169105.04149999999</v>
      </c>
      <c r="L169" s="36">
        <f t="shared" si="4"/>
        <v>409595.00843333337</v>
      </c>
      <c r="M169" s="28"/>
      <c r="N169" s="28"/>
      <c r="O169" s="28"/>
      <c r="P169" s="28"/>
      <c r="Q169" s="28"/>
    </row>
    <row r="170" spans="1:17" s="13" customFormat="1" ht="65.25" customHeight="1" x14ac:dyDescent="0.25">
      <c r="A170" s="29" t="s">
        <v>12</v>
      </c>
      <c r="B170" s="30" t="s">
        <v>321</v>
      </c>
      <c r="C170" s="41" t="s">
        <v>71</v>
      </c>
      <c r="D170" s="38">
        <v>23523.007733333332</v>
      </c>
      <c r="E170" s="39">
        <v>47046.015466666664</v>
      </c>
      <c r="F170" s="38">
        <v>47046.015466666664</v>
      </c>
      <c r="G170" s="39">
        <v>168719.44190000001</v>
      </c>
      <c r="H170" s="38">
        <v>204139.98553333333</v>
      </c>
      <c r="I170" s="40">
        <v>197650.80846666667</v>
      </c>
      <c r="J170" s="40">
        <v>191161.63140000001</v>
      </c>
      <c r="K170" s="39">
        <v>618355.88450000004</v>
      </c>
      <c r="L170" s="36">
        <f t="shared" si="4"/>
        <v>1497642.7904666667</v>
      </c>
      <c r="M170" s="28"/>
      <c r="N170" s="28"/>
      <c r="O170" s="28"/>
      <c r="P170" s="28"/>
      <c r="Q170" s="28"/>
    </row>
    <row r="171" spans="1:17" s="13" customFormat="1" ht="65.25" customHeight="1" x14ac:dyDescent="0.25">
      <c r="A171" s="29" t="s">
        <v>12</v>
      </c>
      <c r="B171" s="30" t="s">
        <v>322</v>
      </c>
      <c r="C171" s="41" t="s">
        <v>71</v>
      </c>
      <c r="D171" s="38">
        <v>4940.8155333333334</v>
      </c>
      <c r="E171" s="39">
        <v>9881.6310666666668</v>
      </c>
      <c r="F171" s="38">
        <v>9881.6310666666668</v>
      </c>
      <c r="G171" s="39">
        <v>35440.436000000002</v>
      </c>
      <c r="H171" s="38">
        <v>42880.900133333336</v>
      </c>
      <c r="I171" s="40">
        <v>41517.77906666667</v>
      </c>
      <c r="J171" s="40">
        <v>40154.658000000003</v>
      </c>
      <c r="K171" s="39">
        <v>129866.67050000001</v>
      </c>
      <c r="L171" s="36">
        <f t="shared" si="4"/>
        <v>314564.52136666665</v>
      </c>
      <c r="M171" s="28"/>
      <c r="N171" s="28"/>
      <c r="O171" s="28"/>
      <c r="P171" s="28"/>
      <c r="Q171" s="28"/>
    </row>
    <row r="172" spans="1:17" s="13" customFormat="1" ht="65.25" customHeight="1" x14ac:dyDescent="0.25">
      <c r="A172" s="29" t="s">
        <v>12</v>
      </c>
      <c r="B172" s="30" t="s">
        <v>262</v>
      </c>
      <c r="C172" s="41" t="s">
        <v>71</v>
      </c>
      <c r="D172" s="38">
        <v>11152.879399999998</v>
      </c>
      <c r="E172" s="39">
        <v>22305.758799999996</v>
      </c>
      <c r="F172" s="38">
        <v>22305.758799999996</v>
      </c>
      <c r="G172" s="39">
        <v>79995.461933333339</v>
      </c>
      <c r="H172" s="38">
        <v>96789.602666666673</v>
      </c>
      <c r="I172" s="40">
        <v>93712.852799999993</v>
      </c>
      <c r="J172" s="40">
        <v>90636.102933333328</v>
      </c>
      <c r="K172" s="39">
        <v>293172.08249999996</v>
      </c>
      <c r="L172" s="36">
        <f t="shared" si="4"/>
        <v>710070.49983333331</v>
      </c>
      <c r="M172" s="28"/>
      <c r="N172" s="28"/>
      <c r="O172" s="28"/>
      <c r="P172" s="28"/>
      <c r="Q172" s="28"/>
    </row>
    <row r="173" spans="1:17" s="13" customFormat="1" ht="65.25" customHeight="1" x14ac:dyDescent="0.25">
      <c r="A173" s="29" t="s">
        <v>12</v>
      </c>
      <c r="B173" s="30" t="s">
        <v>263</v>
      </c>
      <c r="C173" s="41" t="s">
        <v>71</v>
      </c>
      <c r="D173" s="38">
        <v>9104.3307333333323</v>
      </c>
      <c r="E173" s="39">
        <v>18208.661466666665</v>
      </c>
      <c r="F173" s="38">
        <v>18208.661466666665</v>
      </c>
      <c r="G173" s="39">
        <v>65301.686466666666</v>
      </c>
      <c r="H173" s="38">
        <v>79011.011466666663</v>
      </c>
      <c r="I173" s="40">
        <v>76499.411466666672</v>
      </c>
      <c r="J173" s="40">
        <v>73987.811466666666</v>
      </c>
      <c r="K173" s="39">
        <v>239324.35550000001</v>
      </c>
      <c r="L173" s="36">
        <f t="shared" si="4"/>
        <v>579645.93003333337</v>
      </c>
      <c r="M173" s="28"/>
      <c r="N173" s="28"/>
      <c r="O173" s="28"/>
      <c r="P173" s="28"/>
      <c r="Q173" s="28"/>
    </row>
    <row r="174" spans="1:17" s="13" customFormat="1" ht="65.25" customHeight="1" x14ac:dyDescent="0.25">
      <c r="A174" s="29" t="s">
        <v>12</v>
      </c>
      <c r="B174" s="30" t="s">
        <v>264</v>
      </c>
      <c r="C174" s="41" t="s">
        <v>71</v>
      </c>
      <c r="D174" s="38">
        <v>5769.165133333333</v>
      </c>
      <c r="E174" s="39">
        <v>11538.330266666666</v>
      </c>
      <c r="F174" s="38">
        <v>11538.330266666666</v>
      </c>
      <c r="G174" s="39">
        <v>41381.852966666665</v>
      </c>
      <c r="H174" s="38">
        <v>50069.648066666661</v>
      </c>
      <c r="I174" s="40">
        <v>48478.011266666668</v>
      </c>
      <c r="J174" s="40">
        <v>46886.374466666668</v>
      </c>
      <c r="K174" s="39">
        <v>151641.389</v>
      </c>
      <c r="L174" s="36">
        <f t="shared" si="4"/>
        <v>367303.10143333336</v>
      </c>
      <c r="M174" s="28"/>
      <c r="N174" s="28"/>
      <c r="O174" s="28"/>
      <c r="P174" s="28"/>
      <c r="Q174" s="28"/>
    </row>
    <row r="175" spans="1:17" s="13" customFormat="1" ht="65.25" customHeight="1" x14ac:dyDescent="0.25">
      <c r="A175" s="29" t="s">
        <v>12</v>
      </c>
      <c r="B175" s="30" t="s">
        <v>323</v>
      </c>
      <c r="C175" s="41" t="s">
        <v>71</v>
      </c>
      <c r="D175" s="38">
        <v>2341.7879333333335</v>
      </c>
      <c r="E175" s="39">
        <v>4683.575866666667</v>
      </c>
      <c r="F175" s="38">
        <v>4683.575866666667</v>
      </c>
      <c r="G175" s="39">
        <v>16799.190933333331</v>
      </c>
      <c r="H175" s="38">
        <v>20326.186799999999</v>
      </c>
      <c r="I175" s="40">
        <v>19680.027866666667</v>
      </c>
      <c r="J175" s="40">
        <v>19033.868933333331</v>
      </c>
      <c r="K175" s="39">
        <v>61543.155500000001</v>
      </c>
      <c r="L175" s="36">
        <f t="shared" si="4"/>
        <v>149091.36970000001</v>
      </c>
      <c r="M175" s="28"/>
      <c r="N175" s="28"/>
      <c r="O175" s="28"/>
      <c r="P175" s="28"/>
      <c r="Q175" s="28"/>
    </row>
    <row r="176" spans="1:17" s="13" customFormat="1" ht="65.25" customHeight="1" x14ac:dyDescent="0.25">
      <c r="A176" s="29" t="s">
        <v>12</v>
      </c>
      <c r="B176" s="30" t="s">
        <v>265</v>
      </c>
      <c r="C176" s="41" t="s">
        <v>71</v>
      </c>
      <c r="D176" s="38">
        <v>4882.331133333334</v>
      </c>
      <c r="E176" s="39">
        <v>9764.6622666666681</v>
      </c>
      <c r="F176" s="38">
        <v>9764.6622666666681</v>
      </c>
      <c r="G176" s="39">
        <v>35018.483800000002</v>
      </c>
      <c r="H176" s="38">
        <v>42370.163733333335</v>
      </c>
      <c r="I176" s="40">
        <v>41023.308266666667</v>
      </c>
      <c r="J176" s="40">
        <v>39676.452799999999</v>
      </c>
      <c r="K176" s="39">
        <v>128344.2665</v>
      </c>
      <c r="L176" s="36">
        <f t="shared" si="4"/>
        <v>310844.33076666668</v>
      </c>
      <c r="M176" s="28"/>
      <c r="N176" s="28"/>
      <c r="O176" s="28"/>
      <c r="P176" s="28"/>
      <c r="Q176" s="28"/>
    </row>
    <row r="177" spans="1:17" s="13" customFormat="1" ht="65.25" customHeight="1" x14ac:dyDescent="0.25">
      <c r="A177" s="29" t="s">
        <v>12</v>
      </c>
      <c r="B177" s="30" t="s">
        <v>324</v>
      </c>
      <c r="C177" s="41" t="s">
        <v>71</v>
      </c>
      <c r="D177" s="38">
        <v>6029.1356666666661</v>
      </c>
      <c r="E177" s="39">
        <v>12058.271333333332</v>
      </c>
      <c r="F177" s="38">
        <v>12058.271333333332</v>
      </c>
      <c r="G177" s="39">
        <v>43244.319000000003</v>
      </c>
      <c r="H177" s="38">
        <v>52322.938666666669</v>
      </c>
      <c r="I177" s="40">
        <v>50659.701333333331</v>
      </c>
      <c r="J177" s="40">
        <v>48996.464</v>
      </c>
      <c r="K177" s="39">
        <v>158488.5325</v>
      </c>
      <c r="L177" s="36">
        <f t="shared" si="4"/>
        <v>383857.63383333333</v>
      </c>
      <c r="M177" s="28"/>
      <c r="N177" s="28"/>
      <c r="O177" s="28"/>
      <c r="P177" s="28"/>
      <c r="Q177" s="28"/>
    </row>
    <row r="178" spans="1:17" s="13" customFormat="1" ht="65.25" customHeight="1" x14ac:dyDescent="0.25">
      <c r="A178" s="29" t="s">
        <v>12</v>
      </c>
      <c r="B178" s="30" t="s">
        <v>266</v>
      </c>
      <c r="C178" s="41" t="s">
        <v>71</v>
      </c>
      <c r="D178" s="38">
        <v>3620.6308666666669</v>
      </c>
      <c r="E178" s="39">
        <v>7241.2617333333337</v>
      </c>
      <c r="F178" s="38">
        <v>7241.2617333333337</v>
      </c>
      <c r="G178" s="39">
        <v>25970.830533333334</v>
      </c>
      <c r="H178" s="38">
        <v>31423.224933333331</v>
      </c>
      <c r="I178" s="40">
        <v>30424.325733333331</v>
      </c>
      <c r="J178" s="40">
        <v>29425.426533333331</v>
      </c>
      <c r="K178" s="39">
        <v>95165.9035</v>
      </c>
      <c r="L178" s="36">
        <f t="shared" si="4"/>
        <v>230512.86556666665</v>
      </c>
      <c r="M178" s="28"/>
      <c r="N178" s="28"/>
      <c r="O178" s="28"/>
      <c r="P178" s="28"/>
      <c r="Q178" s="28"/>
    </row>
    <row r="179" spans="1:17" s="13" customFormat="1" ht="65.25" customHeight="1" x14ac:dyDescent="0.25">
      <c r="A179" s="29" t="s">
        <v>12</v>
      </c>
      <c r="B179" s="30" t="s">
        <v>267</v>
      </c>
      <c r="C179" s="41" t="s">
        <v>71</v>
      </c>
      <c r="D179" s="38">
        <v>11375.694200000002</v>
      </c>
      <c r="E179" s="39">
        <v>22751.388400000003</v>
      </c>
      <c r="F179" s="38">
        <v>22751.388400000003</v>
      </c>
      <c r="G179" s="39">
        <v>81592.254366666675</v>
      </c>
      <c r="H179" s="38">
        <v>98721.511933333328</v>
      </c>
      <c r="I179" s="40">
        <v>95583.367400000003</v>
      </c>
      <c r="J179" s="40">
        <v>92445.222866666663</v>
      </c>
      <c r="K179" s="39">
        <v>299037.48599999998</v>
      </c>
      <c r="L179" s="36">
        <f t="shared" si="4"/>
        <v>724258.31356666668</v>
      </c>
      <c r="M179" s="28"/>
      <c r="N179" s="28"/>
      <c r="O179" s="28"/>
      <c r="P179" s="28"/>
      <c r="Q179" s="28"/>
    </row>
    <row r="180" spans="1:17" s="13" customFormat="1" ht="65.25" customHeight="1" x14ac:dyDescent="0.25">
      <c r="A180" s="29" t="s">
        <v>12</v>
      </c>
      <c r="B180" s="30" t="s">
        <v>268</v>
      </c>
      <c r="C180" s="41" t="s">
        <v>71</v>
      </c>
      <c r="D180" s="38">
        <v>14830.061133333333</v>
      </c>
      <c r="E180" s="39">
        <v>29660.122266666665</v>
      </c>
      <c r="F180" s="38">
        <v>29660.122266666665</v>
      </c>
      <c r="G180" s="39">
        <v>106369.42743333333</v>
      </c>
      <c r="H180" s="38">
        <v>128700.3946</v>
      </c>
      <c r="I180" s="40">
        <v>124609.27726666667</v>
      </c>
      <c r="J180" s="40">
        <v>120518.15993333334</v>
      </c>
      <c r="K180" s="39">
        <v>389839.58600000001</v>
      </c>
      <c r="L180" s="36">
        <f t="shared" si="4"/>
        <v>944187.15089999989</v>
      </c>
      <c r="M180" s="28"/>
      <c r="N180" s="28"/>
      <c r="O180" s="28"/>
      <c r="P180" s="28"/>
      <c r="Q180" s="28"/>
    </row>
    <row r="181" spans="1:17" s="13" customFormat="1" ht="65.25" customHeight="1" x14ac:dyDescent="0.25">
      <c r="A181" s="29" t="s">
        <v>12</v>
      </c>
      <c r="B181" s="30" t="s">
        <v>269</v>
      </c>
      <c r="C181" s="41" t="s">
        <v>71</v>
      </c>
      <c r="D181" s="38">
        <v>5207.722866666667</v>
      </c>
      <c r="E181" s="39">
        <v>10415.445733333334</v>
      </c>
      <c r="F181" s="38">
        <v>10415.445733333334</v>
      </c>
      <c r="G181" s="39">
        <v>37352.656033333333</v>
      </c>
      <c r="H181" s="38">
        <v>45194.389933333332</v>
      </c>
      <c r="I181" s="40">
        <v>43757.754733333335</v>
      </c>
      <c r="J181" s="40">
        <v>42321.119533333331</v>
      </c>
      <c r="K181" s="39">
        <v>136896.166</v>
      </c>
      <c r="L181" s="36">
        <f t="shared" si="4"/>
        <v>331560.70056666667</v>
      </c>
      <c r="M181" s="28"/>
      <c r="N181" s="28"/>
      <c r="O181" s="28"/>
      <c r="P181" s="28"/>
      <c r="Q181" s="28"/>
    </row>
    <row r="182" spans="1:17" s="13" customFormat="1" ht="65.25" customHeight="1" x14ac:dyDescent="0.25">
      <c r="A182" s="29" t="s">
        <v>12</v>
      </c>
      <c r="B182" s="30" t="s">
        <v>270</v>
      </c>
      <c r="C182" s="41" t="s">
        <v>71</v>
      </c>
      <c r="D182" s="38">
        <v>4779.6545333333324</v>
      </c>
      <c r="E182" s="39">
        <v>9559.3090666666649</v>
      </c>
      <c r="F182" s="38">
        <v>9559.3090666666649</v>
      </c>
      <c r="G182" s="39">
        <v>34283.894699999997</v>
      </c>
      <c r="H182" s="38">
        <v>41481.507933333334</v>
      </c>
      <c r="I182" s="40">
        <v>40162.878066666664</v>
      </c>
      <c r="J182" s="40">
        <v>38844.248200000002</v>
      </c>
      <c r="K182" s="39">
        <v>125633.88350000001</v>
      </c>
      <c r="L182" s="36">
        <f t="shared" si="4"/>
        <v>304304.68506666669</v>
      </c>
      <c r="M182" s="28"/>
      <c r="N182" s="28"/>
      <c r="O182" s="28"/>
      <c r="P182" s="28"/>
      <c r="Q182" s="28"/>
    </row>
    <row r="183" spans="1:17" s="13" customFormat="1" ht="65.25" customHeight="1" x14ac:dyDescent="0.25">
      <c r="A183" s="29" t="s">
        <v>12</v>
      </c>
      <c r="B183" s="30" t="s">
        <v>271</v>
      </c>
      <c r="C183" s="41" t="s">
        <v>71</v>
      </c>
      <c r="D183" s="38">
        <v>33763.817533333335</v>
      </c>
      <c r="E183" s="39">
        <v>67527.635066666669</v>
      </c>
      <c r="F183" s="38">
        <v>67527.635066666669</v>
      </c>
      <c r="G183" s="39">
        <v>242172.49203333334</v>
      </c>
      <c r="H183" s="38">
        <v>293013.63260000001</v>
      </c>
      <c r="I183" s="40">
        <v>283699.34406666667</v>
      </c>
      <c r="J183" s="40">
        <v>274385.05553333333</v>
      </c>
      <c r="K183" s="39">
        <v>887555.576</v>
      </c>
      <c r="L183" s="36">
        <f t="shared" si="4"/>
        <v>2149645.1878999998</v>
      </c>
      <c r="M183" s="28"/>
      <c r="N183" s="28"/>
      <c r="O183" s="28"/>
      <c r="P183" s="28"/>
      <c r="Q183" s="28"/>
    </row>
    <row r="184" spans="1:17" s="13" customFormat="1" ht="65.25" customHeight="1" x14ac:dyDescent="0.25">
      <c r="A184" s="29" t="s">
        <v>12</v>
      </c>
      <c r="B184" s="30" t="s">
        <v>272</v>
      </c>
      <c r="C184" s="41" t="s">
        <v>71</v>
      </c>
      <c r="D184" s="38">
        <v>13089.622000000001</v>
      </c>
      <c r="E184" s="39">
        <v>26179.244000000002</v>
      </c>
      <c r="F184" s="38">
        <v>26179.244000000002</v>
      </c>
      <c r="G184" s="39">
        <v>93885.558799999999</v>
      </c>
      <c r="H184" s="38">
        <v>113595.65119999999</v>
      </c>
      <c r="I184" s="40">
        <v>109984.68799999999</v>
      </c>
      <c r="J184" s="40">
        <v>106373.7248</v>
      </c>
      <c r="K184" s="39">
        <v>344091.32700000005</v>
      </c>
      <c r="L184" s="36">
        <f t="shared" si="4"/>
        <v>833379.05979999993</v>
      </c>
      <c r="M184" s="28"/>
      <c r="N184" s="28"/>
      <c r="O184" s="28"/>
      <c r="P184" s="28"/>
      <c r="Q184" s="28"/>
    </row>
    <row r="185" spans="1:17" s="13" customFormat="1" ht="65.25" customHeight="1" x14ac:dyDescent="0.25">
      <c r="A185" s="29" t="s">
        <v>12</v>
      </c>
      <c r="B185" s="30" t="s">
        <v>273</v>
      </c>
      <c r="C185" s="41" t="s">
        <v>71</v>
      </c>
      <c r="D185" s="38">
        <v>1707.1704</v>
      </c>
      <c r="E185" s="39">
        <v>3414.3407999999999</v>
      </c>
      <c r="F185" s="38">
        <v>3414.3407999999999</v>
      </c>
      <c r="G185" s="39">
        <v>12246.899266666667</v>
      </c>
      <c r="H185" s="38">
        <v>14818.159333333333</v>
      </c>
      <c r="I185" s="40">
        <v>14347.094800000001</v>
      </c>
      <c r="J185" s="40">
        <v>13876.030266666667</v>
      </c>
      <c r="K185" s="39">
        <v>44863.694999999992</v>
      </c>
      <c r="L185" s="36">
        <f t="shared" si="4"/>
        <v>108687.73066666667</v>
      </c>
      <c r="M185" s="28"/>
      <c r="N185" s="28"/>
      <c r="O185" s="28"/>
      <c r="P185" s="28"/>
      <c r="Q185" s="28"/>
    </row>
    <row r="186" spans="1:17" s="13" customFormat="1" ht="65.25" customHeight="1" x14ac:dyDescent="0.25">
      <c r="A186" s="29" t="s">
        <v>12</v>
      </c>
      <c r="B186" s="30" t="s">
        <v>274</v>
      </c>
      <c r="C186" s="41" t="s">
        <v>71</v>
      </c>
      <c r="D186" s="38">
        <v>407.4373333333333</v>
      </c>
      <c r="E186" s="39">
        <v>814.8746666666666</v>
      </c>
      <c r="F186" s="38">
        <v>814.8746666666666</v>
      </c>
      <c r="G186" s="39">
        <v>2922.8481666666667</v>
      </c>
      <c r="H186" s="38">
        <v>3536.5036666666665</v>
      </c>
      <c r="I186" s="40">
        <v>3424.0796666666665</v>
      </c>
      <c r="J186" s="40">
        <v>3311.6556666666665</v>
      </c>
      <c r="K186" s="39">
        <v>10707.432499999999</v>
      </c>
      <c r="L186" s="36">
        <f t="shared" si="4"/>
        <v>25939.706333333332</v>
      </c>
      <c r="M186" s="28"/>
      <c r="N186" s="28"/>
      <c r="O186" s="28"/>
      <c r="P186" s="28"/>
      <c r="Q186" s="28"/>
    </row>
    <row r="187" spans="1:17" s="13" customFormat="1" ht="65.25" customHeight="1" x14ac:dyDescent="0.25">
      <c r="A187" s="29" t="s">
        <v>12</v>
      </c>
      <c r="B187" s="30" t="s">
        <v>325</v>
      </c>
      <c r="C187" s="41" t="s">
        <v>72</v>
      </c>
      <c r="D187" s="38">
        <v>10849.010555555556</v>
      </c>
      <c r="E187" s="39">
        <v>43396.042222222226</v>
      </c>
      <c r="F187" s="38">
        <v>43396.042222222226</v>
      </c>
      <c r="G187" s="39">
        <v>154754.40044444444</v>
      </c>
      <c r="H187" s="38">
        <v>187293.05733333333</v>
      </c>
      <c r="I187" s="40">
        <v>181506.7888888889</v>
      </c>
      <c r="J187" s="40">
        <v>175720.52044444444</v>
      </c>
      <c r="K187" s="39">
        <v>607392.99833333329</v>
      </c>
      <c r="L187" s="36">
        <f t="shared" si="4"/>
        <v>1404308.8604444445</v>
      </c>
      <c r="M187" s="28"/>
      <c r="N187" s="28"/>
      <c r="O187" s="28"/>
      <c r="P187" s="28"/>
      <c r="Q187" s="28"/>
    </row>
    <row r="188" spans="1:17" s="13" customFormat="1" ht="86.25" customHeight="1" x14ac:dyDescent="0.25">
      <c r="A188" s="29" t="s">
        <v>12</v>
      </c>
      <c r="B188" s="30" t="s">
        <v>275</v>
      </c>
      <c r="C188" s="41" t="s">
        <v>72</v>
      </c>
      <c r="D188" s="38">
        <v>30899.172644444447</v>
      </c>
      <c r="E188" s="39">
        <v>123596.69057777779</v>
      </c>
      <c r="F188" s="38">
        <v>123596.69057777779</v>
      </c>
      <c r="G188" s="39">
        <v>440752.71071111108</v>
      </c>
      <c r="H188" s="38">
        <v>533424.97244444443</v>
      </c>
      <c r="I188" s="40">
        <v>516945.29457777773</v>
      </c>
      <c r="J188" s="40">
        <v>500465.6167111111</v>
      </c>
      <c r="K188" s="39">
        <v>1729950.9316666666</v>
      </c>
      <c r="L188" s="36">
        <f t="shared" si="4"/>
        <v>3999632.0799111114</v>
      </c>
      <c r="M188" s="28"/>
      <c r="N188" s="28"/>
      <c r="O188" s="28"/>
      <c r="P188" s="28"/>
      <c r="Q188" s="28"/>
    </row>
    <row r="189" spans="1:17" s="13" customFormat="1" ht="65.25" customHeight="1" x14ac:dyDescent="0.25">
      <c r="A189" s="29" t="s">
        <v>12</v>
      </c>
      <c r="B189" s="30" t="s">
        <v>276</v>
      </c>
      <c r="C189" s="41" t="s">
        <v>72</v>
      </c>
      <c r="D189" s="38">
        <v>5160.1057111111113</v>
      </c>
      <c r="E189" s="39">
        <v>20640.422844444445</v>
      </c>
      <c r="F189" s="38">
        <v>20640.422844444445</v>
      </c>
      <c r="G189" s="39">
        <v>73607.409933333343</v>
      </c>
      <c r="H189" s="38">
        <v>89084.242088888888</v>
      </c>
      <c r="I189" s="40">
        <v>86332.035511111113</v>
      </c>
      <c r="J189" s="40">
        <v>83579.828933333338</v>
      </c>
      <c r="K189" s="39">
        <v>288883.51866666664</v>
      </c>
      <c r="L189" s="36">
        <f t="shared" si="4"/>
        <v>667927.98653333331</v>
      </c>
      <c r="M189" s="28"/>
      <c r="N189" s="28"/>
      <c r="O189" s="28"/>
      <c r="P189" s="28"/>
      <c r="Q189" s="28"/>
    </row>
    <row r="190" spans="1:17" s="13" customFormat="1" ht="51" customHeight="1" x14ac:dyDescent="0.25">
      <c r="A190" s="29" t="s">
        <v>12</v>
      </c>
      <c r="B190" s="30" t="s">
        <v>326</v>
      </c>
      <c r="C190" s="41" t="s">
        <v>72</v>
      </c>
      <c r="D190" s="38">
        <v>29855.150511111111</v>
      </c>
      <c r="E190" s="39">
        <v>119420.60204444444</v>
      </c>
      <c r="F190" s="38">
        <v>119420.60204444444</v>
      </c>
      <c r="G190" s="39">
        <v>425859.42680000002</v>
      </c>
      <c r="H190" s="38">
        <v>515400.14862222224</v>
      </c>
      <c r="I190" s="40">
        <v>499477.3447111111</v>
      </c>
      <c r="J190" s="40">
        <v>483554.54080000002</v>
      </c>
      <c r="K190" s="39">
        <v>1671506.0556666665</v>
      </c>
      <c r="L190" s="36">
        <f t="shared" si="4"/>
        <v>3864493.8711999999</v>
      </c>
      <c r="M190" s="28"/>
      <c r="N190" s="28"/>
      <c r="O190" s="28"/>
      <c r="P190" s="28"/>
      <c r="Q190" s="28"/>
    </row>
    <row r="191" spans="1:17" s="13" customFormat="1" ht="51.75" customHeight="1" x14ac:dyDescent="0.25">
      <c r="A191" s="29" t="s">
        <v>12</v>
      </c>
      <c r="B191" s="30" t="s">
        <v>277</v>
      </c>
      <c r="C191" s="41" t="s">
        <v>72</v>
      </c>
      <c r="D191" s="38">
        <v>10741.595955555556</v>
      </c>
      <c r="E191" s="39">
        <v>42966.383822222226</v>
      </c>
      <c r="F191" s="38">
        <v>42966.383822222226</v>
      </c>
      <c r="G191" s="39">
        <v>153221.32544444443</v>
      </c>
      <c r="H191" s="38">
        <v>185437.56653333333</v>
      </c>
      <c r="I191" s="40">
        <v>179708.63248888889</v>
      </c>
      <c r="J191" s="40">
        <v>173979.69844444445</v>
      </c>
      <c r="K191" s="39">
        <v>601384.55033333332</v>
      </c>
      <c r="L191" s="36">
        <f t="shared" si="4"/>
        <v>1390406.1368444446</v>
      </c>
      <c r="M191" s="28"/>
      <c r="N191" s="28"/>
      <c r="O191" s="28"/>
      <c r="P191" s="28"/>
      <c r="Q191" s="28"/>
    </row>
    <row r="192" spans="1:17" s="13" customFormat="1" ht="65.25" customHeight="1" x14ac:dyDescent="0.25">
      <c r="A192" s="29" t="s">
        <v>12</v>
      </c>
      <c r="B192" s="30" t="s">
        <v>327</v>
      </c>
      <c r="C192" s="41" t="s">
        <v>72</v>
      </c>
      <c r="D192" s="38">
        <v>10322.173066666668</v>
      </c>
      <c r="E192" s="39">
        <v>41288.692266666672</v>
      </c>
      <c r="F192" s="38">
        <v>41288.692266666672</v>
      </c>
      <c r="G192" s="39">
        <v>147237.6178888889</v>
      </c>
      <c r="H192" s="38">
        <v>178195.65097777778</v>
      </c>
      <c r="I192" s="40">
        <v>172690.46093333332</v>
      </c>
      <c r="J192" s="40">
        <v>167185.27088888889</v>
      </c>
      <c r="K192" s="39">
        <v>577908.16700000002</v>
      </c>
      <c r="L192" s="36">
        <f t="shared" si="4"/>
        <v>1336116.7252888889</v>
      </c>
      <c r="M192" s="28"/>
      <c r="N192" s="28"/>
      <c r="O192" s="28"/>
      <c r="P192" s="28"/>
      <c r="Q192" s="28"/>
    </row>
    <row r="193" spans="1:17" s="13" customFormat="1" ht="48" customHeight="1" x14ac:dyDescent="0.25">
      <c r="A193" s="29" t="s">
        <v>12</v>
      </c>
      <c r="B193" s="30" t="s">
        <v>278</v>
      </c>
      <c r="C193" s="41" t="s">
        <v>72</v>
      </c>
      <c r="D193" s="38">
        <v>2464.0681999999997</v>
      </c>
      <c r="E193" s="39">
        <v>9856.2727999999988</v>
      </c>
      <c r="F193" s="38">
        <v>9856.2727999999988</v>
      </c>
      <c r="G193" s="39">
        <v>35148.136222222223</v>
      </c>
      <c r="H193" s="38">
        <v>42538.360711111112</v>
      </c>
      <c r="I193" s="40">
        <v>41224.175466666667</v>
      </c>
      <c r="J193" s="40">
        <v>39909.990222222223</v>
      </c>
      <c r="K193" s="39">
        <v>137955.00100000002</v>
      </c>
      <c r="L193" s="36">
        <f t="shared" si="4"/>
        <v>318952.27742222225</v>
      </c>
      <c r="M193" s="28"/>
      <c r="N193" s="28"/>
      <c r="O193" s="28"/>
      <c r="P193" s="28"/>
      <c r="Q193" s="28"/>
    </row>
    <row r="194" spans="1:17" s="13" customFormat="1" ht="44.25" customHeight="1" x14ac:dyDescent="0.25">
      <c r="A194" s="29" t="s">
        <v>12</v>
      </c>
      <c r="B194" s="30" t="s">
        <v>279</v>
      </c>
      <c r="C194" s="41" t="s">
        <v>72</v>
      </c>
      <c r="D194" s="38">
        <v>18445.070800000001</v>
      </c>
      <c r="E194" s="39">
        <v>73780.283200000005</v>
      </c>
      <c r="F194" s="38">
        <v>73780.283200000005</v>
      </c>
      <c r="G194" s="39">
        <v>263104.44362222223</v>
      </c>
      <c r="H194" s="38">
        <v>318424.52911111113</v>
      </c>
      <c r="I194" s="40">
        <v>308587.09586666664</v>
      </c>
      <c r="J194" s="40">
        <v>298749.66262222221</v>
      </c>
      <c r="K194" s="39">
        <v>1032684.5950000001</v>
      </c>
      <c r="L194" s="36">
        <f t="shared" si="4"/>
        <v>2387555.9634222225</v>
      </c>
      <c r="M194" s="28"/>
      <c r="N194" s="28"/>
      <c r="O194" s="28"/>
      <c r="P194" s="28"/>
      <c r="Q194" s="28"/>
    </row>
    <row r="195" spans="1:17" s="13" customFormat="1" ht="51" customHeight="1" x14ac:dyDescent="0.25">
      <c r="A195" s="29" t="s">
        <v>12</v>
      </c>
      <c r="B195" s="30" t="s">
        <v>280</v>
      </c>
      <c r="C195" s="41" t="s">
        <v>72</v>
      </c>
      <c r="D195" s="38">
        <v>5798.1839777777777</v>
      </c>
      <c r="E195" s="39">
        <v>23192.735911111111</v>
      </c>
      <c r="F195" s="38">
        <v>23192.735911111111</v>
      </c>
      <c r="G195" s="39">
        <v>82708.455666666661</v>
      </c>
      <c r="H195" s="38">
        <v>100098.81248888889</v>
      </c>
      <c r="I195" s="40">
        <v>97006.328577777778</v>
      </c>
      <c r="J195" s="40">
        <v>93913.844666666671</v>
      </c>
      <c r="K195" s="39">
        <v>324611.48266666668</v>
      </c>
      <c r="L195" s="36">
        <f t="shared" si="4"/>
        <v>750522.57986666658</v>
      </c>
      <c r="M195" s="28"/>
      <c r="N195" s="28"/>
      <c r="O195" s="28"/>
      <c r="P195" s="28"/>
      <c r="Q195" s="28"/>
    </row>
    <row r="196" spans="1:17" s="13" customFormat="1" ht="65.25" customHeight="1" x14ac:dyDescent="0.25">
      <c r="A196" s="29" t="s">
        <v>12</v>
      </c>
      <c r="B196" s="30" t="s">
        <v>281</v>
      </c>
      <c r="C196" s="41" t="s">
        <v>72</v>
      </c>
      <c r="D196" s="38">
        <v>10205.503777777778</v>
      </c>
      <c r="E196" s="39">
        <v>40822.015111111112</v>
      </c>
      <c r="F196" s="38">
        <v>40822.015111111112</v>
      </c>
      <c r="G196" s="39">
        <v>145574.82517777779</v>
      </c>
      <c r="H196" s="38">
        <v>176183.35604444443</v>
      </c>
      <c r="I196" s="40">
        <v>170740.3171111111</v>
      </c>
      <c r="J196" s="40">
        <v>165297.27817777777</v>
      </c>
      <c r="K196" s="39">
        <v>571367.72766666673</v>
      </c>
      <c r="L196" s="36">
        <f t="shared" si="4"/>
        <v>1321013.0381777778</v>
      </c>
      <c r="M196" s="28"/>
      <c r="N196" s="28"/>
      <c r="O196" s="28"/>
      <c r="P196" s="28"/>
      <c r="Q196" s="28"/>
    </row>
    <row r="197" spans="1:17" s="13" customFormat="1" ht="65.25" customHeight="1" x14ac:dyDescent="0.25">
      <c r="A197" s="29" t="s">
        <v>12</v>
      </c>
      <c r="B197" s="30" t="s">
        <v>328</v>
      </c>
      <c r="C197" s="41" t="s">
        <v>72</v>
      </c>
      <c r="D197" s="38">
        <v>10088.747088888889</v>
      </c>
      <c r="E197" s="39">
        <v>40354.988355555557</v>
      </c>
      <c r="F197" s="38">
        <v>40354.988355555557</v>
      </c>
      <c r="G197" s="39">
        <v>143908.69257777778</v>
      </c>
      <c r="H197" s="38">
        <v>174166.84746666666</v>
      </c>
      <c r="I197" s="40">
        <v>168786.11502222222</v>
      </c>
      <c r="J197" s="40">
        <v>163405.38257777778</v>
      </c>
      <c r="K197" s="39">
        <v>564835.03633333335</v>
      </c>
      <c r="L197" s="36">
        <f t="shared" si="4"/>
        <v>1305900.797777778</v>
      </c>
      <c r="M197" s="28"/>
      <c r="N197" s="28"/>
      <c r="O197" s="28"/>
      <c r="P197" s="28"/>
      <c r="Q197" s="28"/>
    </row>
    <row r="198" spans="1:17" s="13" customFormat="1" ht="65.25" customHeight="1" x14ac:dyDescent="0.25">
      <c r="A198" s="29" t="s">
        <v>12</v>
      </c>
      <c r="B198" s="30" t="s">
        <v>329</v>
      </c>
      <c r="C198" s="41" t="s">
        <v>73</v>
      </c>
      <c r="D198" s="38">
        <v>63828.084044444447</v>
      </c>
      <c r="E198" s="39">
        <v>255312.33617777779</v>
      </c>
      <c r="F198" s="38">
        <v>255312.33617777779</v>
      </c>
      <c r="G198" s="39">
        <v>910454.7288444445</v>
      </c>
      <c r="H198" s="38">
        <v>1101885.8335111111</v>
      </c>
      <c r="I198" s="40">
        <v>1067844.1161777778</v>
      </c>
      <c r="J198" s="40">
        <v>1033802.3988444444</v>
      </c>
      <c r="K198" s="39">
        <v>3573560.9506666665</v>
      </c>
      <c r="L198" s="36">
        <f t="shared" si="4"/>
        <v>8262000.7844444439</v>
      </c>
      <c r="M198" s="28"/>
      <c r="N198" s="28"/>
      <c r="O198" s="28"/>
      <c r="P198" s="28"/>
      <c r="Q198" s="28"/>
    </row>
    <row r="199" spans="1:17" s="13" customFormat="1" ht="65.25" customHeight="1" x14ac:dyDescent="0.25">
      <c r="A199" s="29" t="s">
        <v>12</v>
      </c>
      <c r="B199" s="30" t="s">
        <v>282</v>
      </c>
      <c r="C199" s="41" t="s">
        <v>73</v>
      </c>
      <c r="D199" s="38">
        <v>64328.856911111114</v>
      </c>
      <c r="E199" s="39">
        <v>257315.42764444445</v>
      </c>
      <c r="F199" s="38">
        <v>257315.42764444445</v>
      </c>
      <c r="G199" s="39">
        <v>917598.12691111118</v>
      </c>
      <c r="H199" s="38">
        <v>1110531.2173777777</v>
      </c>
      <c r="I199" s="40">
        <v>1076222.4056444443</v>
      </c>
      <c r="J199" s="40">
        <v>1041913.5939111111</v>
      </c>
      <c r="K199" s="39">
        <v>3601596.1226666663</v>
      </c>
      <c r="L199" s="36">
        <f t="shared" si="4"/>
        <v>8326821.1787111107</v>
      </c>
      <c r="M199" s="28"/>
      <c r="N199" s="28"/>
      <c r="O199" s="28"/>
      <c r="P199" s="28"/>
      <c r="Q199" s="28"/>
    </row>
    <row r="200" spans="1:17" s="13" customFormat="1" ht="65.25" customHeight="1" x14ac:dyDescent="0.25">
      <c r="A200" s="29" t="s">
        <v>12</v>
      </c>
      <c r="B200" s="30" t="s">
        <v>283</v>
      </c>
      <c r="C200" s="41" t="s">
        <v>73</v>
      </c>
      <c r="D200" s="38">
        <v>17065.859955555556</v>
      </c>
      <c r="E200" s="39">
        <v>68263.439822222223</v>
      </c>
      <c r="F200" s="38">
        <v>68263.439822222223</v>
      </c>
      <c r="G200" s="39">
        <v>243431.57264444444</v>
      </c>
      <c r="H200" s="38">
        <v>294615.29933333333</v>
      </c>
      <c r="I200" s="40">
        <v>285513.42448888888</v>
      </c>
      <c r="J200" s="40">
        <v>276411.54964444443</v>
      </c>
      <c r="K200" s="39">
        <v>955463.73833333328</v>
      </c>
      <c r="L200" s="36">
        <f t="shared" si="4"/>
        <v>2209028.3240444446</v>
      </c>
      <c r="M200" s="28"/>
      <c r="N200" s="28"/>
      <c r="O200" s="28"/>
      <c r="P200" s="28"/>
      <c r="Q200" s="28"/>
    </row>
    <row r="201" spans="1:17" s="13" customFormat="1" ht="65.25" customHeight="1" x14ac:dyDescent="0.25">
      <c r="A201" s="29" t="s">
        <v>12</v>
      </c>
      <c r="B201" s="30" t="s">
        <v>284</v>
      </c>
      <c r="C201" s="41" t="s">
        <v>73</v>
      </c>
      <c r="D201" s="38">
        <v>12852.607</v>
      </c>
      <c r="E201" s="39">
        <v>51410.428</v>
      </c>
      <c r="F201" s="38">
        <v>51410.428</v>
      </c>
      <c r="G201" s="39">
        <v>183333.00291111111</v>
      </c>
      <c r="H201" s="38">
        <v>221880.47675555554</v>
      </c>
      <c r="I201" s="40">
        <v>215025.67533333332</v>
      </c>
      <c r="J201" s="40">
        <v>208170.87391111112</v>
      </c>
      <c r="K201" s="39">
        <v>719575.20199999993</v>
      </c>
      <c r="L201" s="36">
        <f t="shared" si="4"/>
        <v>1663658.693911111</v>
      </c>
      <c r="M201" s="28"/>
      <c r="N201" s="28"/>
      <c r="O201" s="28"/>
      <c r="P201" s="28"/>
      <c r="Q201" s="28"/>
    </row>
    <row r="202" spans="1:17" s="13" customFormat="1" ht="65.25" customHeight="1" x14ac:dyDescent="0.25">
      <c r="A202" s="29" t="s">
        <v>12</v>
      </c>
      <c r="B202" s="30" t="s">
        <v>285</v>
      </c>
      <c r="C202" s="41" t="s">
        <v>73</v>
      </c>
      <c r="D202" s="38">
        <v>2111.7976444444448</v>
      </c>
      <c r="E202" s="39">
        <v>8447.1905777777793</v>
      </c>
      <c r="F202" s="38">
        <v>8447.1905777777793</v>
      </c>
      <c r="G202" s="39">
        <v>30123.794733333336</v>
      </c>
      <c r="H202" s="38">
        <v>36457.648755555558</v>
      </c>
      <c r="I202" s="40">
        <v>35331.315244444442</v>
      </c>
      <c r="J202" s="40">
        <v>34204.981733333334</v>
      </c>
      <c r="K202" s="39">
        <v>118229.27366666666</v>
      </c>
      <c r="L202" s="36">
        <f t="shared" si="4"/>
        <v>273353.19293333334</v>
      </c>
      <c r="M202" s="28"/>
      <c r="N202" s="28"/>
      <c r="O202" s="28"/>
      <c r="P202" s="28"/>
      <c r="Q202" s="28"/>
    </row>
    <row r="203" spans="1:17" s="13" customFormat="1" ht="65.25" customHeight="1" x14ac:dyDescent="0.25">
      <c r="A203" s="29" t="s">
        <v>12</v>
      </c>
      <c r="B203" s="30" t="s">
        <v>286</v>
      </c>
      <c r="C203" s="41" t="s">
        <v>73</v>
      </c>
      <c r="D203" s="38">
        <v>2352.3904222222222</v>
      </c>
      <c r="E203" s="39">
        <v>9409.561688888889</v>
      </c>
      <c r="F203" s="38">
        <v>9409.561688888889</v>
      </c>
      <c r="G203" s="39">
        <v>33556.144466666665</v>
      </c>
      <c r="H203" s="38">
        <v>40611.720577777778</v>
      </c>
      <c r="I203" s="40">
        <v>39357.045022222221</v>
      </c>
      <c r="J203" s="40">
        <v>38102.369466666663</v>
      </c>
      <c r="K203" s="39">
        <v>131696.43133333334</v>
      </c>
      <c r="L203" s="36">
        <f t="shared" si="4"/>
        <v>304495.22466666665</v>
      </c>
      <c r="M203" s="28"/>
      <c r="N203" s="28"/>
      <c r="O203" s="28"/>
      <c r="P203" s="28"/>
      <c r="Q203" s="28"/>
    </row>
    <row r="204" spans="1:17" s="13" customFormat="1" ht="65.25" customHeight="1" x14ac:dyDescent="0.25">
      <c r="A204" s="29" t="s">
        <v>12</v>
      </c>
      <c r="B204" s="30" t="s">
        <v>287</v>
      </c>
      <c r="C204" s="41" t="s">
        <v>73</v>
      </c>
      <c r="D204" s="38">
        <v>6867.3481777777779</v>
      </c>
      <c r="E204" s="39">
        <v>27469.392711111112</v>
      </c>
      <c r="F204" s="38">
        <v>27469.392711111112</v>
      </c>
      <c r="G204" s="39">
        <v>97959.472688888898</v>
      </c>
      <c r="H204" s="38">
        <v>118556.51240000001</v>
      </c>
      <c r="I204" s="40">
        <v>114893.79204444445</v>
      </c>
      <c r="J204" s="40">
        <v>111231.07168888889</v>
      </c>
      <c r="K204" s="39">
        <v>384469.4156666667</v>
      </c>
      <c r="L204" s="36">
        <f t="shared" si="4"/>
        <v>888916.39808888896</v>
      </c>
      <c r="M204" s="28"/>
      <c r="N204" s="28"/>
      <c r="O204" s="28"/>
      <c r="P204" s="28"/>
      <c r="Q204" s="28"/>
    </row>
    <row r="205" spans="1:17" s="13" customFormat="1" ht="65.25" customHeight="1" x14ac:dyDescent="0.25">
      <c r="A205" s="29" t="s">
        <v>12</v>
      </c>
      <c r="B205" s="30" t="s">
        <v>288</v>
      </c>
      <c r="C205" s="41" t="s">
        <v>73</v>
      </c>
      <c r="D205" s="38">
        <v>8028.962155555555</v>
      </c>
      <c r="E205" s="39">
        <v>32115.84862222222</v>
      </c>
      <c r="F205" s="38">
        <v>32115.84862222222</v>
      </c>
      <c r="G205" s="39">
        <v>114528.2104</v>
      </c>
      <c r="H205" s="38">
        <v>138608.91351111111</v>
      </c>
      <c r="I205" s="40">
        <v>134326.70195555556</v>
      </c>
      <c r="J205" s="40">
        <v>130044.49040000001</v>
      </c>
      <c r="K205" s="39">
        <v>449509.39233333332</v>
      </c>
      <c r="L205" s="36">
        <f t="shared" si="4"/>
        <v>1039278.368</v>
      </c>
      <c r="M205" s="28"/>
      <c r="N205" s="28"/>
      <c r="O205" s="28"/>
      <c r="P205" s="28"/>
      <c r="Q205" s="28"/>
    </row>
    <row r="206" spans="1:17" s="13" customFormat="1" ht="65.25" customHeight="1" x14ac:dyDescent="0.25">
      <c r="A206" s="29" t="s">
        <v>12</v>
      </c>
      <c r="B206" s="30" t="s">
        <v>289</v>
      </c>
      <c r="C206" s="41" t="s">
        <v>73</v>
      </c>
      <c r="D206" s="38">
        <v>14693.124755555553</v>
      </c>
      <c r="E206" s="39">
        <v>58772.499022222211</v>
      </c>
      <c r="F206" s="38">
        <v>58772.499022222211</v>
      </c>
      <c r="G206" s="39">
        <v>209587.71913333333</v>
      </c>
      <c r="H206" s="38">
        <v>253655.58057777779</v>
      </c>
      <c r="I206" s="40">
        <v>245819.10235555557</v>
      </c>
      <c r="J206" s="40">
        <v>237982.62413333333</v>
      </c>
      <c r="K206" s="39">
        <v>822613.20633333339</v>
      </c>
      <c r="L206" s="36">
        <f t="shared" si="4"/>
        <v>1901896.3553333334</v>
      </c>
      <c r="M206" s="28"/>
      <c r="N206" s="28"/>
      <c r="O206" s="28"/>
      <c r="P206" s="28"/>
      <c r="Q206" s="28"/>
    </row>
    <row r="207" spans="1:17" s="13" customFormat="1" ht="65.25" customHeight="1" x14ac:dyDescent="0.25">
      <c r="A207" s="29" t="s">
        <v>12</v>
      </c>
      <c r="B207" s="30" t="s">
        <v>290</v>
      </c>
      <c r="C207" s="41" t="s">
        <v>73</v>
      </c>
      <c r="D207" s="38">
        <v>21929.679666666663</v>
      </c>
      <c r="E207" s="39">
        <v>87718.718666666653</v>
      </c>
      <c r="F207" s="38">
        <v>87718.718666666653</v>
      </c>
      <c r="G207" s="39">
        <v>312809.72448888887</v>
      </c>
      <c r="H207" s="38">
        <v>378580.80017777777</v>
      </c>
      <c r="I207" s="40">
        <v>366884.89333333331</v>
      </c>
      <c r="J207" s="40">
        <v>355188.98648888891</v>
      </c>
      <c r="K207" s="39">
        <v>1227777.0289999999</v>
      </c>
      <c r="L207" s="36">
        <f t="shared" si="4"/>
        <v>2838608.5504888888</v>
      </c>
      <c r="M207" s="28"/>
      <c r="N207" s="28"/>
      <c r="O207" s="28"/>
      <c r="P207" s="28"/>
      <c r="Q207" s="28"/>
    </row>
    <row r="208" spans="1:17" s="13" customFormat="1" ht="65.25" customHeight="1" x14ac:dyDescent="0.25">
      <c r="A208" s="29" t="s">
        <v>12</v>
      </c>
      <c r="B208" s="30" t="s">
        <v>291</v>
      </c>
      <c r="C208" s="41" t="s">
        <v>73</v>
      </c>
      <c r="D208" s="38">
        <v>10728.087799999999</v>
      </c>
      <c r="E208" s="39">
        <v>42912.351199999997</v>
      </c>
      <c r="F208" s="38">
        <v>42912.351199999997</v>
      </c>
      <c r="G208" s="39">
        <v>153029.73953333334</v>
      </c>
      <c r="H208" s="38">
        <v>185205.78786666668</v>
      </c>
      <c r="I208" s="40">
        <v>179484.0012</v>
      </c>
      <c r="J208" s="40">
        <v>173762.21453333332</v>
      </c>
      <c r="K208" s="39">
        <v>600621.64199999999</v>
      </c>
      <c r="L208" s="36">
        <f t="shared" si="4"/>
        <v>1388656.1753333332</v>
      </c>
      <c r="M208" s="28"/>
      <c r="N208" s="28"/>
      <c r="O208" s="28"/>
      <c r="P208" s="28"/>
      <c r="Q208" s="28"/>
    </row>
    <row r="209" spans="1:17" s="13" customFormat="1" ht="65.25" customHeight="1" x14ac:dyDescent="0.25">
      <c r="A209" s="29" t="s">
        <v>12</v>
      </c>
      <c r="B209" s="30" t="s">
        <v>292</v>
      </c>
      <c r="C209" s="41" t="s">
        <v>73</v>
      </c>
      <c r="D209" s="38">
        <v>9969.2518666666674</v>
      </c>
      <c r="E209" s="39">
        <v>39877.00746666667</v>
      </c>
      <c r="F209" s="38">
        <v>39877.00746666667</v>
      </c>
      <c r="G209" s="39">
        <v>142204.69324444444</v>
      </c>
      <c r="H209" s="38">
        <v>172104.60835555557</v>
      </c>
      <c r="I209" s="40">
        <v>166787.5808</v>
      </c>
      <c r="J209" s="40">
        <v>161470.55324444443</v>
      </c>
      <c r="K209" s="39">
        <v>558141.79800000007</v>
      </c>
      <c r="L209" s="36">
        <f t="shared" si="4"/>
        <v>1290432.5004444444</v>
      </c>
      <c r="M209" s="28"/>
      <c r="N209" s="28"/>
      <c r="O209" s="28"/>
      <c r="P209" s="28"/>
      <c r="Q209" s="28"/>
    </row>
    <row r="210" spans="1:17" s="13" customFormat="1" ht="65.25" customHeight="1" x14ac:dyDescent="0.25">
      <c r="A210" s="29" t="s">
        <v>12</v>
      </c>
      <c r="B210" s="30" t="s">
        <v>293</v>
      </c>
      <c r="C210" s="41" t="s">
        <v>74</v>
      </c>
      <c r="D210" s="38">
        <v>2583.2894155555555</v>
      </c>
      <c r="E210" s="39">
        <v>10333.157662222222</v>
      </c>
      <c r="F210" s="38">
        <v>10333.157662222222</v>
      </c>
      <c r="G210" s="39">
        <v>37349.043566666667</v>
      </c>
      <c r="H210" s="38">
        <v>45263.560324444443</v>
      </c>
      <c r="I210" s="40">
        <v>43885.73479555556</v>
      </c>
      <c r="J210" s="40">
        <v>42507.909266666669</v>
      </c>
      <c r="K210" s="39">
        <v>147205.38177777777</v>
      </c>
      <c r="L210" s="36">
        <f t="shared" si="4"/>
        <v>339461.23447111109</v>
      </c>
      <c r="M210" s="28"/>
      <c r="N210" s="28"/>
      <c r="O210" s="28"/>
      <c r="P210" s="28"/>
      <c r="Q210" s="28"/>
    </row>
    <row r="211" spans="1:17" s="13" customFormat="1" ht="65.25" customHeight="1" x14ac:dyDescent="0.25">
      <c r="A211" s="29" t="s">
        <v>12</v>
      </c>
      <c r="B211" s="30" t="s">
        <v>294</v>
      </c>
      <c r="C211" s="41" t="s">
        <v>74</v>
      </c>
      <c r="D211" s="38">
        <v>2342.8486422222222</v>
      </c>
      <c r="E211" s="39">
        <v>9371.3945688888889</v>
      </c>
      <c r="F211" s="38">
        <v>9371.3945688888889</v>
      </c>
      <c r="G211" s="39">
        <v>33872.297072222224</v>
      </c>
      <c r="H211" s="38">
        <v>41050.029615555555</v>
      </c>
      <c r="I211" s="40">
        <v>39800.469668888887</v>
      </c>
      <c r="J211" s="40">
        <v>38550.909722222219</v>
      </c>
      <c r="K211" s="39">
        <v>133507.03942222221</v>
      </c>
      <c r="L211" s="36">
        <f t="shared" si="4"/>
        <v>307866.38328111114</v>
      </c>
      <c r="M211" s="28"/>
      <c r="N211" s="28"/>
      <c r="O211" s="28"/>
      <c r="P211" s="28"/>
      <c r="Q211" s="28"/>
    </row>
    <row r="212" spans="1:17" s="13" customFormat="1" ht="65.25" customHeight="1" x14ac:dyDescent="0.25">
      <c r="A212" s="29" t="s">
        <v>12</v>
      </c>
      <c r="B212" s="30" t="s">
        <v>295</v>
      </c>
      <c r="C212" s="41" t="s">
        <v>74</v>
      </c>
      <c r="D212" s="38">
        <v>9296.6905433333341</v>
      </c>
      <c r="E212" s="39">
        <v>37186.762173333336</v>
      </c>
      <c r="F212" s="38">
        <v>37186.762173333336</v>
      </c>
      <c r="G212" s="39">
        <v>134406.8696288889</v>
      </c>
      <c r="H212" s="38">
        <v>162888.26655111113</v>
      </c>
      <c r="I212" s="40">
        <v>157929.98584000001</v>
      </c>
      <c r="J212" s="40">
        <v>152971.70512888889</v>
      </c>
      <c r="K212" s="39">
        <v>529785.01340444444</v>
      </c>
      <c r="L212" s="36">
        <f t="shared" si="4"/>
        <v>1221652.0554433335</v>
      </c>
      <c r="M212" s="28"/>
      <c r="N212" s="28"/>
      <c r="O212" s="28"/>
      <c r="P212" s="28"/>
      <c r="Q212" s="28"/>
    </row>
    <row r="213" spans="1:17" s="13" customFormat="1" ht="82.5" customHeight="1" x14ac:dyDescent="0.25">
      <c r="A213" s="29" t="s">
        <v>12</v>
      </c>
      <c r="B213" s="30" t="s">
        <v>330</v>
      </c>
      <c r="C213" s="41" t="s">
        <v>74</v>
      </c>
      <c r="D213" s="38">
        <v>23276.323558888886</v>
      </c>
      <c r="E213" s="39">
        <v>93105.294235555542</v>
      </c>
      <c r="F213" s="38">
        <v>93105.294235555542</v>
      </c>
      <c r="G213" s="39">
        <v>336517.40947555553</v>
      </c>
      <c r="H213" s="38">
        <v>407826.90759555553</v>
      </c>
      <c r="I213" s="40">
        <v>395412.75143555552</v>
      </c>
      <c r="J213" s="40">
        <v>382998.59527555556</v>
      </c>
      <c r="K213" s="39">
        <v>1326433.8195022224</v>
      </c>
      <c r="L213" s="36">
        <f t="shared" si="4"/>
        <v>3058676.3953144448</v>
      </c>
      <c r="M213" s="28"/>
      <c r="N213" s="28"/>
      <c r="O213" s="28"/>
      <c r="P213" s="28"/>
      <c r="Q213" s="28"/>
    </row>
    <row r="214" spans="1:17" s="13" customFormat="1" ht="65.25" customHeight="1" x14ac:dyDescent="0.25">
      <c r="A214" s="29" t="s">
        <v>12</v>
      </c>
      <c r="B214" s="30" t="s">
        <v>296</v>
      </c>
      <c r="C214" s="41" t="s">
        <v>74</v>
      </c>
      <c r="D214" s="38">
        <v>5242.3836111111123</v>
      </c>
      <c r="E214" s="39">
        <v>89923.534444444449</v>
      </c>
      <c r="F214" s="38">
        <v>155793.75833333333</v>
      </c>
      <c r="G214" s="39">
        <v>150859.71655555555</v>
      </c>
      <c r="H214" s="38">
        <v>145925.67477777778</v>
      </c>
      <c r="I214" s="40">
        <v>106510.633</v>
      </c>
      <c r="J214" s="40">
        <v>0</v>
      </c>
      <c r="K214" s="39">
        <v>0</v>
      </c>
      <c r="L214" s="36">
        <f t="shared" si="4"/>
        <v>654255.70072222222</v>
      </c>
      <c r="M214" s="28"/>
      <c r="N214" s="28"/>
      <c r="O214" s="28"/>
      <c r="P214" s="28"/>
      <c r="Q214" s="28"/>
    </row>
    <row r="215" spans="1:17" s="13" customFormat="1" ht="65.25" customHeight="1" x14ac:dyDescent="0.25">
      <c r="A215" s="29" t="s">
        <v>12</v>
      </c>
      <c r="B215" s="30" t="s">
        <v>297</v>
      </c>
      <c r="C215" s="41" t="s">
        <v>74</v>
      </c>
      <c r="D215" s="38">
        <v>3601.855021111111</v>
      </c>
      <c r="E215" s="39">
        <v>14407.420084444444</v>
      </c>
      <c r="F215" s="38">
        <v>14407.420084444444</v>
      </c>
      <c r="G215" s="39">
        <v>52075.352213333332</v>
      </c>
      <c r="H215" s="38">
        <v>63110.469888888889</v>
      </c>
      <c r="I215" s="40">
        <v>61189.383951111115</v>
      </c>
      <c r="J215" s="40">
        <v>59268.298013333333</v>
      </c>
      <c r="K215" s="39">
        <v>205247.33267555555</v>
      </c>
      <c r="L215" s="36">
        <f t="shared" si="4"/>
        <v>473307.53193222219</v>
      </c>
      <c r="M215" s="28"/>
      <c r="N215" s="28"/>
      <c r="O215" s="28"/>
      <c r="P215" s="28"/>
      <c r="Q215" s="28"/>
    </row>
    <row r="216" spans="1:17" s="13" customFormat="1" ht="65.25" customHeight="1" x14ac:dyDescent="0.25">
      <c r="A216" s="29" t="s">
        <v>12</v>
      </c>
      <c r="B216" s="30" t="s">
        <v>298</v>
      </c>
      <c r="C216" s="41" t="s">
        <v>74</v>
      </c>
      <c r="D216" s="38">
        <v>1358.5037144444445</v>
      </c>
      <c r="E216" s="39">
        <v>5434.0148577777782</v>
      </c>
      <c r="F216" s="38">
        <v>5434.0148577777782</v>
      </c>
      <c r="G216" s="39">
        <v>19641.727269999999</v>
      </c>
      <c r="H216" s="38">
        <v>23803.988628888888</v>
      </c>
      <c r="I216" s="40">
        <v>23079.387224444443</v>
      </c>
      <c r="J216" s="40">
        <v>22354.785820000001</v>
      </c>
      <c r="K216" s="39">
        <v>77409.129235555563</v>
      </c>
      <c r="L216" s="36">
        <f t="shared" si="4"/>
        <v>178515.5516088889</v>
      </c>
      <c r="M216" s="28"/>
      <c r="N216" s="28"/>
      <c r="O216" s="28"/>
      <c r="P216" s="28"/>
      <c r="Q216" s="28"/>
    </row>
    <row r="217" spans="1:17" s="13" customFormat="1" ht="65.25" customHeight="1" x14ac:dyDescent="0.25">
      <c r="A217" s="29" t="s">
        <v>12</v>
      </c>
      <c r="B217" s="30" t="s">
        <v>299</v>
      </c>
      <c r="C217" s="41" t="s">
        <v>74</v>
      </c>
      <c r="D217" s="38">
        <v>14840.449875555556</v>
      </c>
      <c r="E217" s="39">
        <v>59361.799502222224</v>
      </c>
      <c r="F217" s="38">
        <v>59361.799502222224</v>
      </c>
      <c r="G217" s="39">
        <v>214555.11529777778</v>
      </c>
      <c r="H217" s="38">
        <v>260020.22064000001</v>
      </c>
      <c r="I217" s="40">
        <v>252105.27336888888</v>
      </c>
      <c r="J217" s="40">
        <v>244190.32609777778</v>
      </c>
      <c r="K217" s="39">
        <v>845707.83167999994</v>
      </c>
      <c r="L217" s="36">
        <f t="shared" si="4"/>
        <v>1950142.8159644445</v>
      </c>
      <c r="M217" s="28"/>
      <c r="N217" s="28"/>
      <c r="O217" s="28"/>
      <c r="P217" s="28"/>
      <c r="Q217" s="28"/>
    </row>
    <row r="218" spans="1:17" s="13" customFormat="1" ht="65.25" customHeight="1" x14ac:dyDescent="0.25">
      <c r="A218" s="29" t="s">
        <v>12</v>
      </c>
      <c r="B218" s="30" t="s">
        <v>300</v>
      </c>
      <c r="C218" s="41" t="s">
        <v>74</v>
      </c>
      <c r="D218" s="38">
        <v>5954.1119666666673</v>
      </c>
      <c r="E218" s="39">
        <v>23816.447866666669</v>
      </c>
      <c r="F218" s="38">
        <v>23816.447866666669</v>
      </c>
      <c r="G218" s="39">
        <v>86080.977467777775</v>
      </c>
      <c r="H218" s="38">
        <v>104321.86228222222</v>
      </c>
      <c r="I218" s="40">
        <v>101146.33590000001</v>
      </c>
      <c r="J218" s="40">
        <v>97970.809517777772</v>
      </c>
      <c r="K218" s="39">
        <v>339306.9742488889</v>
      </c>
      <c r="L218" s="36">
        <f t="shared" si="4"/>
        <v>782413.96711666672</v>
      </c>
      <c r="M218" s="28"/>
      <c r="N218" s="28"/>
      <c r="O218" s="28"/>
      <c r="P218" s="28"/>
      <c r="Q218" s="28"/>
    </row>
    <row r="219" spans="1:17" s="13" customFormat="1" ht="65.25" customHeight="1" x14ac:dyDescent="0.25">
      <c r="A219" s="29" t="s">
        <v>12</v>
      </c>
      <c r="B219" s="30" t="s">
        <v>301</v>
      </c>
      <c r="C219" s="41" t="s">
        <v>75</v>
      </c>
      <c r="D219" s="38">
        <v>180516.98119999998</v>
      </c>
      <c r="E219" s="39">
        <v>722067.92479999992</v>
      </c>
      <c r="F219" s="38">
        <v>722067.92479999992</v>
      </c>
      <c r="G219" s="39">
        <v>1221447.9247999999</v>
      </c>
      <c r="H219" s="38">
        <v>1694665.9614666668</v>
      </c>
      <c r="I219" s="40">
        <v>1652806.8201333333</v>
      </c>
      <c r="J219" s="40">
        <v>1610947.6787999999</v>
      </c>
      <c r="K219" s="39">
        <v>17908313.663199998</v>
      </c>
      <c r="L219" s="36">
        <f t="shared" si="4"/>
        <v>25712834.879199997</v>
      </c>
      <c r="M219" s="28"/>
      <c r="N219" s="28"/>
      <c r="O219" s="28"/>
      <c r="P219" s="28"/>
      <c r="Q219" s="28"/>
    </row>
    <row r="220" spans="1:17" s="13" customFormat="1" ht="65.25" customHeight="1" x14ac:dyDescent="0.25">
      <c r="A220" s="29" t="s">
        <v>12</v>
      </c>
      <c r="B220" s="30" t="s">
        <v>302</v>
      </c>
      <c r="C220" s="41" t="s">
        <v>75</v>
      </c>
      <c r="D220" s="38">
        <v>6175.7393431111113</v>
      </c>
      <c r="E220" s="39">
        <v>24702.957372444445</v>
      </c>
      <c r="F220" s="38">
        <v>24702.957372444445</v>
      </c>
      <c r="G220" s="39">
        <v>69674.957372444449</v>
      </c>
      <c r="H220" s="38">
        <v>112517.33329688889</v>
      </c>
      <c r="I220" s="40">
        <v>109109.93477599999</v>
      </c>
      <c r="J220" s="40">
        <v>105702.53625511112</v>
      </c>
      <c r="K220" s="39">
        <v>366232.15981155558</v>
      </c>
      <c r="L220" s="36">
        <f t="shared" si="4"/>
        <v>818818.5756000001</v>
      </c>
      <c r="M220" s="28"/>
      <c r="N220" s="28"/>
      <c r="O220" s="28"/>
      <c r="P220" s="28"/>
      <c r="Q220" s="28"/>
    </row>
    <row r="221" spans="1:17" s="13" customFormat="1" ht="65.25" customHeight="1" x14ac:dyDescent="0.25">
      <c r="A221" s="29" t="s">
        <v>12</v>
      </c>
      <c r="B221" s="30" t="s">
        <v>303</v>
      </c>
      <c r="C221" s="41" t="s">
        <v>75</v>
      </c>
      <c r="D221" s="38">
        <v>18040.840530444446</v>
      </c>
      <c r="E221" s="39">
        <v>72163.362121777784</v>
      </c>
      <c r="F221" s="38">
        <v>72163.362121777784</v>
      </c>
      <c r="G221" s="39">
        <v>226265.36212177778</v>
      </c>
      <c r="H221" s="38">
        <v>373069.94752400002</v>
      </c>
      <c r="I221" s="40">
        <v>344912.08416755556</v>
      </c>
      <c r="J221" s="40">
        <v>284738.75912977778</v>
      </c>
      <c r="K221" s="39">
        <v>986572.72743466659</v>
      </c>
      <c r="L221" s="36">
        <f t="shared" si="4"/>
        <v>2377926.4451517779</v>
      </c>
      <c r="M221" s="28"/>
      <c r="N221" s="28"/>
      <c r="O221" s="28"/>
      <c r="P221" s="28"/>
      <c r="Q221" s="28"/>
    </row>
    <row r="222" spans="1:17" s="13" customFormat="1" ht="65.25" customHeight="1" x14ac:dyDescent="0.25">
      <c r="A222" s="29" t="s">
        <v>12</v>
      </c>
      <c r="B222" s="30" t="s">
        <v>304</v>
      </c>
      <c r="C222" s="41" t="s">
        <v>75</v>
      </c>
      <c r="D222" s="38">
        <v>2539.6377973333338</v>
      </c>
      <c r="E222" s="39">
        <v>10158.551189333335</v>
      </c>
      <c r="F222" s="38">
        <v>10158.551189333335</v>
      </c>
      <c r="G222" s="39">
        <v>28652.551189333335</v>
      </c>
      <c r="H222" s="38">
        <v>46270.778093777779</v>
      </c>
      <c r="I222" s="40">
        <v>44869.54114088889</v>
      </c>
      <c r="J222" s="40">
        <v>43468.304188000002</v>
      </c>
      <c r="K222" s="39">
        <v>150602.84722311111</v>
      </c>
      <c r="L222" s="36">
        <f t="shared" si="4"/>
        <v>336720.76201111113</v>
      </c>
      <c r="M222" s="28"/>
      <c r="N222" s="28"/>
      <c r="O222" s="28"/>
      <c r="P222" s="28"/>
      <c r="Q222" s="28"/>
    </row>
    <row r="223" spans="1:17" s="13" customFormat="1" ht="65.25" customHeight="1" x14ac:dyDescent="0.25">
      <c r="A223" s="29" t="s">
        <v>12</v>
      </c>
      <c r="B223" s="30" t="s">
        <v>305</v>
      </c>
      <c r="C223" s="41" t="s">
        <v>75</v>
      </c>
      <c r="D223" s="38">
        <v>250243.91638888893</v>
      </c>
      <c r="E223" s="39">
        <v>1000975.6655555557</v>
      </c>
      <c r="F223" s="38">
        <v>1000975.6655555557</v>
      </c>
      <c r="G223" s="39">
        <v>1433921.6655555558</v>
      </c>
      <c r="H223" s="38">
        <v>1843909.5012777778</v>
      </c>
      <c r="I223" s="40">
        <v>1807176.4384333333</v>
      </c>
      <c r="J223" s="40">
        <v>1770443.3755888888</v>
      </c>
      <c r="K223" s="39">
        <v>31254242.160799999</v>
      </c>
      <c r="L223" s="36">
        <f t="shared" si="4"/>
        <v>40361888.389155552</v>
      </c>
      <c r="M223" s="28"/>
      <c r="N223" s="28"/>
      <c r="O223" s="28"/>
      <c r="P223" s="28"/>
      <c r="Q223" s="28"/>
    </row>
    <row r="224" spans="1:17" s="13" customFormat="1" ht="65.25" customHeight="1" x14ac:dyDescent="0.25">
      <c r="A224" s="29" t="s">
        <v>12</v>
      </c>
      <c r="B224" s="30" t="s">
        <v>306</v>
      </c>
      <c r="C224" s="41" t="s">
        <v>75</v>
      </c>
      <c r="D224" s="38">
        <v>12434.244784222223</v>
      </c>
      <c r="E224" s="39">
        <v>49736.979136888891</v>
      </c>
      <c r="F224" s="38">
        <v>49736.979136888891</v>
      </c>
      <c r="G224" s="39">
        <v>140282.9791368889</v>
      </c>
      <c r="H224" s="38">
        <v>226541.22361022222</v>
      </c>
      <c r="I224" s="40">
        <v>219680.81476755557</v>
      </c>
      <c r="J224" s="40">
        <v>212820.40592488891</v>
      </c>
      <c r="K224" s="39">
        <v>737378.53527288884</v>
      </c>
      <c r="L224" s="36">
        <f t="shared" si="4"/>
        <v>1648612.1617704444</v>
      </c>
      <c r="M224" s="28"/>
      <c r="N224" s="28"/>
      <c r="O224" s="28"/>
      <c r="P224" s="28"/>
      <c r="Q224" s="28"/>
    </row>
    <row r="225" spans="1:17" s="13" customFormat="1" ht="65.25" customHeight="1" x14ac:dyDescent="0.25">
      <c r="A225" s="29" t="s">
        <v>12</v>
      </c>
      <c r="B225" s="30" t="s">
        <v>331</v>
      </c>
      <c r="C225" s="41" t="s">
        <v>75</v>
      </c>
      <c r="D225" s="38">
        <v>8420.7093744444446</v>
      </c>
      <c r="E225" s="39">
        <v>33682.837497777778</v>
      </c>
      <c r="F225" s="38">
        <v>33682.837497777778</v>
      </c>
      <c r="G225" s="39">
        <v>95002.837497777771</v>
      </c>
      <c r="H225" s="38">
        <v>153419.06296444446</v>
      </c>
      <c r="I225" s="40">
        <v>148773.02371111111</v>
      </c>
      <c r="J225" s="40">
        <v>144126.98445777778</v>
      </c>
      <c r="K225" s="39">
        <v>499362.54529777775</v>
      </c>
      <c r="L225" s="36">
        <f t="shared" si="4"/>
        <v>1116470.8382988889</v>
      </c>
      <c r="M225" s="28"/>
      <c r="N225" s="28"/>
      <c r="O225" s="28"/>
      <c r="P225" s="28"/>
      <c r="Q225" s="28"/>
    </row>
    <row r="226" spans="1:17" s="13" customFormat="1" ht="65.25" customHeight="1" x14ac:dyDescent="0.25">
      <c r="A226" s="29" t="s">
        <v>12</v>
      </c>
      <c r="B226" s="30" t="s">
        <v>307</v>
      </c>
      <c r="C226" s="41" t="s">
        <v>75</v>
      </c>
      <c r="D226" s="38">
        <v>8289.2534366666678</v>
      </c>
      <c r="E226" s="39">
        <v>33157.013746666671</v>
      </c>
      <c r="F226" s="38">
        <v>33157.013746666671</v>
      </c>
      <c r="G226" s="39">
        <v>93519.013746666664</v>
      </c>
      <c r="H226" s="38">
        <v>151022.6047711111</v>
      </c>
      <c r="I226" s="40">
        <v>146449.15041022224</v>
      </c>
      <c r="J226" s="40">
        <v>141875.69604933332</v>
      </c>
      <c r="K226" s="39">
        <v>491573.2405884444</v>
      </c>
      <c r="L226" s="36">
        <f t="shared" si="4"/>
        <v>1099042.9864957777</v>
      </c>
      <c r="M226" s="28"/>
      <c r="N226" s="28"/>
      <c r="O226" s="28"/>
      <c r="P226" s="28"/>
      <c r="Q226" s="28"/>
    </row>
    <row r="227" spans="1:17" s="13" customFormat="1" ht="65.25" customHeight="1" x14ac:dyDescent="0.25">
      <c r="A227" s="29" t="s">
        <v>12</v>
      </c>
      <c r="B227" s="30" t="s">
        <v>332</v>
      </c>
      <c r="C227" s="41" t="s">
        <v>75</v>
      </c>
      <c r="D227" s="38">
        <v>4910.2959951111116</v>
      </c>
      <c r="E227" s="39">
        <v>19641.183980444446</v>
      </c>
      <c r="F227" s="38">
        <v>19641.183980444446</v>
      </c>
      <c r="G227" s="39">
        <v>55397.183980444446</v>
      </c>
      <c r="H227" s="38">
        <v>89459.978464888889</v>
      </c>
      <c r="I227" s="40">
        <v>86750.84964</v>
      </c>
      <c r="J227" s="40">
        <v>84041.720815111112</v>
      </c>
      <c r="K227" s="39">
        <v>291197.59501155553</v>
      </c>
      <c r="L227" s="36">
        <f t="shared" si="4"/>
        <v>651039.99186800001</v>
      </c>
      <c r="M227" s="28"/>
      <c r="N227" s="28"/>
      <c r="O227" s="28"/>
      <c r="P227" s="28"/>
      <c r="Q227" s="28"/>
    </row>
    <row r="228" spans="1:17" s="13" customFormat="1" ht="75.75" customHeight="1" x14ac:dyDescent="0.25">
      <c r="A228" s="29" t="s">
        <v>247</v>
      </c>
      <c r="B228" s="30" t="s">
        <v>308</v>
      </c>
      <c r="C228" s="41" t="s">
        <v>75</v>
      </c>
      <c r="D228" s="38">
        <v>14702.217933333335</v>
      </c>
      <c r="E228" s="39">
        <v>58808.871733333341</v>
      </c>
      <c r="F228" s="38">
        <v>58808.871733333341</v>
      </c>
      <c r="G228" s="39">
        <v>183332.87173333333</v>
      </c>
      <c r="H228" s="38">
        <v>302606.10973333335</v>
      </c>
      <c r="I228" s="40">
        <v>294204.89053333335</v>
      </c>
      <c r="J228" s="40">
        <v>285803.67133333336</v>
      </c>
      <c r="K228" s="39">
        <v>934688.02949999995</v>
      </c>
      <c r="L228" s="36">
        <f t="shared" si="4"/>
        <v>2132955.5342333335</v>
      </c>
      <c r="M228" s="28"/>
      <c r="N228" s="28"/>
      <c r="O228" s="28"/>
      <c r="P228" s="28"/>
      <c r="Q228" s="28"/>
    </row>
    <row r="229" spans="1:17" s="13" customFormat="1" ht="30" x14ac:dyDescent="0.25">
      <c r="A229" s="42" t="s">
        <v>76</v>
      </c>
      <c r="B229" s="29" t="s">
        <v>77</v>
      </c>
      <c r="C229" s="31" t="s">
        <v>78</v>
      </c>
      <c r="D229" s="32">
        <v>1777997.04</v>
      </c>
      <c r="E229" s="33">
        <v>888998.52</v>
      </c>
      <c r="F229" s="32">
        <v>0</v>
      </c>
      <c r="G229" s="33">
        <v>0</v>
      </c>
      <c r="H229" s="32">
        <v>0</v>
      </c>
      <c r="I229" s="34">
        <v>0</v>
      </c>
      <c r="J229" s="34"/>
      <c r="K229" s="33">
        <v>0</v>
      </c>
      <c r="L229" s="36">
        <f t="shared" si="4"/>
        <v>2666995.56</v>
      </c>
    </row>
    <row r="230" spans="1:17" s="13" customFormat="1" ht="45" x14ac:dyDescent="0.25">
      <c r="A230" s="42" t="s">
        <v>79</v>
      </c>
      <c r="B230" s="29" t="s">
        <v>77</v>
      </c>
      <c r="C230" s="31" t="s">
        <v>78</v>
      </c>
      <c r="D230" s="32">
        <v>444424.07999999996</v>
      </c>
      <c r="E230" s="33">
        <v>222212.03999999998</v>
      </c>
      <c r="F230" s="32">
        <v>0</v>
      </c>
      <c r="G230" s="33">
        <v>0</v>
      </c>
      <c r="H230" s="32">
        <v>0</v>
      </c>
      <c r="I230" s="34">
        <v>0</v>
      </c>
      <c r="J230" s="34"/>
      <c r="K230" s="33">
        <v>0</v>
      </c>
      <c r="L230" s="36">
        <f t="shared" si="4"/>
        <v>666636.11999999988</v>
      </c>
    </row>
    <row r="231" spans="1:17" s="13" customFormat="1" ht="30" x14ac:dyDescent="0.25">
      <c r="A231" s="42" t="s">
        <v>80</v>
      </c>
      <c r="B231" s="29" t="s">
        <v>77</v>
      </c>
      <c r="C231" s="31" t="s">
        <v>78</v>
      </c>
      <c r="D231" s="32">
        <v>4458528</v>
      </c>
      <c r="E231" s="33">
        <v>2229264</v>
      </c>
      <c r="F231" s="32">
        <v>0</v>
      </c>
      <c r="G231" s="33">
        <v>0</v>
      </c>
      <c r="H231" s="32">
        <v>0</v>
      </c>
      <c r="I231" s="34">
        <v>0</v>
      </c>
      <c r="J231" s="34"/>
      <c r="K231" s="33">
        <v>0</v>
      </c>
      <c r="L231" s="36">
        <f t="shared" si="4"/>
        <v>6687792</v>
      </c>
    </row>
    <row r="232" spans="1:17" s="13" customFormat="1" ht="30" x14ac:dyDescent="0.25">
      <c r="A232" s="42" t="s">
        <v>76</v>
      </c>
      <c r="B232" s="29" t="s">
        <v>77</v>
      </c>
      <c r="C232" s="31" t="s">
        <v>78</v>
      </c>
      <c r="D232" s="32">
        <v>4495392.5999999996</v>
      </c>
      <c r="E232" s="33">
        <v>2247696.2999999998</v>
      </c>
      <c r="F232" s="32">
        <v>0</v>
      </c>
      <c r="G232" s="33">
        <v>0</v>
      </c>
      <c r="H232" s="32">
        <v>0</v>
      </c>
      <c r="I232" s="34">
        <v>0</v>
      </c>
      <c r="J232" s="34"/>
      <c r="K232" s="33">
        <v>0</v>
      </c>
      <c r="L232" s="36">
        <f t="shared" si="4"/>
        <v>6743088.8999999994</v>
      </c>
    </row>
    <row r="233" spans="1:17" s="13" customFormat="1" ht="30" x14ac:dyDescent="0.25">
      <c r="A233" s="42" t="s">
        <v>76</v>
      </c>
      <c r="B233" s="29" t="s">
        <v>77</v>
      </c>
      <c r="C233" s="31" t="s">
        <v>78</v>
      </c>
      <c r="D233" s="32">
        <v>897874.92</v>
      </c>
      <c r="E233" s="33">
        <v>448937.46</v>
      </c>
      <c r="F233" s="32">
        <v>0</v>
      </c>
      <c r="G233" s="33">
        <v>0</v>
      </c>
      <c r="H233" s="32">
        <v>0</v>
      </c>
      <c r="I233" s="34">
        <v>0</v>
      </c>
      <c r="J233" s="34"/>
      <c r="K233" s="33">
        <v>0</v>
      </c>
      <c r="L233" s="36">
        <f t="shared" si="4"/>
        <v>1346812.3800000001</v>
      </c>
    </row>
    <row r="234" spans="1:17" s="13" customFormat="1" ht="30" x14ac:dyDescent="0.25">
      <c r="A234" s="42" t="s">
        <v>82</v>
      </c>
      <c r="B234" s="29" t="s">
        <v>77</v>
      </c>
      <c r="C234" s="31" t="s">
        <v>78</v>
      </c>
      <c r="D234" s="32">
        <v>2970600</v>
      </c>
      <c r="E234" s="33">
        <v>1485300</v>
      </c>
      <c r="F234" s="32">
        <v>0</v>
      </c>
      <c r="G234" s="33">
        <v>0</v>
      </c>
      <c r="H234" s="32">
        <v>0</v>
      </c>
      <c r="I234" s="34">
        <v>0</v>
      </c>
      <c r="J234" s="34"/>
      <c r="K234" s="33">
        <v>0</v>
      </c>
      <c r="L234" s="36">
        <f t="shared" si="4"/>
        <v>4455900</v>
      </c>
    </row>
    <row r="235" spans="1:17" s="13" customFormat="1" ht="30" x14ac:dyDescent="0.25">
      <c r="A235" s="42" t="s">
        <v>83</v>
      </c>
      <c r="B235" s="29" t="s">
        <v>77</v>
      </c>
      <c r="C235" s="31" t="s">
        <v>78</v>
      </c>
      <c r="D235" s="32">
        <v>1531894.44</v>
      </c>
      <c r="E235" s="33">
        <v>765947.22</v>
      </c>
      <c r="F235" s="32">
        <v>0</v>
      </c>
      <c r="G235" s="33">
        <v>0</v>
      </c>
      <c r="H235" s="32">
        <v>0</v>
      </c>
      <c r="I235" s="34">
        <v>0</v>
      </c>
      <c r="J235" s="34"/>
      <c r="K235" s="33">
        <v>0</v>
      </c>
      <c r="L235" s="36">
        <f t="shared" si="4"/>
        <v>2297841.66</v>
      </c>
    </row>
    <row r="236" spans="1:17" s="13" customFormat="1" ht="30" x14ac:dyDescent="0.25">
      <c r="A236" s="42" t="s">
        <v>76</v>
      </c>
      <c r="B236" s="29" t="s">
        <v>77</v>
      </c>
      <c r="C236" s="31" t="s">
        <v>84</v>
      </c>
      <c r="D236" s="32">
        <v>2047574.88</v>
      </c>
      <c r="E236" s="33">
        <v>1023787.44</v>
      </c>
      <c r="F236" s="32">
        <v>0</v>
      </c>
      <c r="G236" s="33">
        <v>0</v>
      </c>
      <c r="H236" s="32">
        <v>0</v>
      </c>
      <c r="I236" s="34">
        <v>0</v>
      </c>
      <c r="J236" s="34"/>
      <c r="K236" s="33">
        <v>0</v>
      </c>
      <c r="L236" s="36">
        <f t="shared" si="4"/>
        <v>3071362.32</v>
      </c>
    </row>
    <row r="237" spans="1:17" s="13" customFormat="1" ht="30" x14ac:dyDescent="0.25">
      <c r="A237" s="42" t="s">
        <v>76</v>
      </c>
      <c r="B237" s="29" t="s">
        <v>77</v>
      </c>
      <c r="C237" s="31" t="s">
        <v>78</v>
      </c>
      <c r="D237" s="32">
        <v>940334.28</v>
      </c>
      <c r="E237" s="33">
        <v>470167.14</v>
      </c>
      <c r="F237" s="32">
        <v>0</v>
      </c>
      <c r="G237" s="33">
        <v>0</v>
      </c>
      <c r="H237" s="32">
        <v>0</v>
      </c>
      <c r="I237" s="34">
        <v>0</v>
      </c>
      <c r="J237" s="34"/>
      <c r="K237" s="33">
        <v>0</v>
      </c>
      <c r="L237" s="36">
        <f t="shared" si="4"/>
        <v>1410501.42</v>
      </c>
    </row>
    <row r="238" spans="1:17" s="13" customFormat="1" ht="30" x14ac:dyDescent="0.25">
      <c r="A238" s="42" t="s">
        <v>76</v>
      </c>
      <c r="B238" s="29" t="s">
        <v>77</v>
      </c>
      <c r="C238" s="31" t="s">
        <v>78</v>
      </c>
      <c r="D238" s="32">
        <v>1307064.72</v>
      </c>
      <c r="E238" s="33">
        <v>653532.36</v>
      </c>
      <c r="F238" s="32">
        <v>0</v>
      </c>
      <c r="G238" s="33">
        <v>0</v>
      </c>
      <c r="H238" s="32">
        <v>0</v>
      </c>
      <c r="I238" s="34">
        <v>0</v>
      </c>
      <c r="J238" s="34"/>
      <c r="K238" s="33">
        <v>0</v>
      </c>
      <c r="L238" s="36">
        <f t="shared" si="4"/>
        <v>1960597.08</v>
      </c>
    </row>
    <row r="239" spans="1:17" s="13" customFormat="1" ht="45" x14ac:dyDescent="0.25">
      <c r="A239" s="42" t="s">
        <v>85</v>
      </c>
      <c r="B239" s="29" t="s">
        <v>77</v>
      </c>
      <c r="C239" s="31" t="s">
        <v>78</v>
      </c>
      <c r="D239" s="32">
        <v>1410501.48</v>
      </c>
      <c r="E239" s="33">
        <v>705250.74</v>
      </c>
      <c r="F239" s="32">
        <v>0</v>
      </c>
      <c r="G239" s="33">
        <v>0</v>
      </c>
      <c r="H239" s="32">
        <v>0</v>
      </c>
      <c r="I239" s="34">
        <v>0</v>
      </c>
      <c r="J239" s="34"/>
      <c r="K239" s="33">
        <v>0</v>
      </c>
      <c r="L239" s="36">
        <f t="shared" si="4"/>
        <v>2115752.2199999997</v>
      </c>
    </row>
    <row r="240" spans="1:17" s="13" customFormat="1" ht="30" x14ac:dyDescent="0.25">
      <c r="A240" s="42" t="s">
        <v>83</v>
      </c>
      <c r="B240" s="29" t="s">
        <v>77</v>
      </c>
      <c r="C240" s="31" t="s">
        <v>78</v>
      </c>
      <c r="D240" s="32">
        <v>705250.67999999993</v>
      </c>
      <c r="E240" s="33">
        <v>352625.33999999997</v>
      </c>
      <c r="F240" s="32">
        <v>0</v>
      </c>
      <c r="G240" s="33">
        <v>0</v>
      </c>
      <c r="H240" s="32">
        <v>0</v>
      </c>
      <c r="I240" s="34">
        <v>0</v>
      </c>
      <c r="J240" s="34"/>
      <c r="K240" s="33">
        <v>0</v>
      </c>
      <c r="L240" s="36">
        <f t="shared" si="4"/>
        <v>1057876.02</v>
      </c>
    </row>
    <row r="241" spans="1:17" s="13" customFormat="1" x14ac:dyDescent="0.25">
      <c r="A241" s="42" t="s">
        <v>86</v>
      </c>
      <c r="B241" s="29" t="s">
        <v>77</v>
      </c>
      <c r="C241" s="31" t="s">
        <v>78</v>
      </c>
      <c r="D241" s="32">
        <v>1175417.76</v>
      </c>
      <c r="E241" s="33">
        <v>587708.88</v>
      </c>
      <c r="F241" s="32">
        <v>0</v>
      </c>
      <c r="G241" s="33">
        <v>0</v>
      </c>
      <c r="H241" s="32">
        <v>0</v>
      </c>
      <c r="I241" s="34">
        <v>0</v>
      </c>
      <c r="J241" s="34"/>
      <c r="K241" s="33">
        <v>0</v>
      </c>
      <c r="L241" s="36">
        <f t="shared" si="4"/>
        <v>1763126.6400000001</v>
      </c>
    </row>
    <row r="242" spans="1:17" s="13" customFormat="1" x14ac:dyDescent="0.25">
      <c r="A242" s="42" t="s">
        <v>87</v>
      </c>
      <c r="B242" s="29" t="s">
        <v>77</v>
      </c>
      <c r="C242" s="31" t="s">
        <v>78</v>
      </c>
      <c r="D242" s="32">
        <v>4852889.4000000004</v>
      </c>
      <c r="E242" s="33">
        <v>4852889.4000000004</v>
      </c>
      <c r="F242" s="32">
        <v>4852889.4000000004</v>
      </c>
      <c r="G242" s="33">
        <v>2426444.7000000002</v>
      </c>
      <c r="H242" s="32">
        <v>0</v>
      </c>
      <c r="I242" s="34">
        <v>0</v>
      </c>
      <c r="J242" s="34"/>
      <c r="K242" s="33">
        <v>0</v>
      </c>
      <c r="L242" s="36">
        <f t="shared" si="4"/>
        <v>16985112.900000002</v>
      </c>
    </row>
    <row r="243" spans="1:17" s="13" customFormat="1" ht="45" x14ac:dyDescent="0.25">
      <c r="A243" s="42" t="s">
        <v>88</v>
      </c>
      <c r="B243" s="29" t="s">
        <v>77</v>
      </c>
      <c r="C243" s="31" t="s">
        <v>78</v>
      </c>
      <c r="D243" s="32">
        <v>1941155.7600000002</v>
      </c>
      <c r="E243" s="33">
        <v>1941155.7600000002</v>
      </c>
      <c r="F243" s="32">
        <v>1941155.7600000002</v>
      </c>
      <c r="G243" s="33">
        <v>970577.88000000012</v>
      </c>
      <c r="H243" s="32">
        <v>0</v>
      </c>
      <c r="I243" s="34">
        <v>0</v>
      </c>
      <c r="J243" s="34"/>
      <c r="K243" s="33">
        <v>0</v>
      </c>
      <c r="L243" s="36">
        <f t="shared" si="4"/>
        <v>6794045.1600000011</v>
      </c>
    </row>
    <row r="244" spans="1:17" s="13" customFormat="1" ht="30" x14ac:dyDescent="0.25">
      <c r="A244" s="42" t="s">
        <v>81</v>
      </c>
      <c r="B244" s="29" t="s">
        <v>77</v>
      </c>
      <c r="C244" s="31" t="s">
        <v>78</v>
      </c>
      <c r="D244" s="32">
        <v>3008791.44</v>
      </c>
      <c r="E244" s="33">
        <v>3008791.44</v>
      </c>
      <c r="F244" s="32">
        <v>3008791.44</v>
      </c>
      <c r="G244" s="33">
        <v>1504395.72</v>
      </c>
      <c r="H244" s="32">
        <v>0</v>
      </c>
      <c r="I244" s="34">
        <v>0</v>
      </c>
      <c r="J244" s="34"/>
      <c r="K244" s="33">
        <v>0</v>
      </c>
      <c r="L244" s="36">
        <f t="shared" si="4"/>
        <v>10530770.040000001</v>
      </c>
    </row>
    <row r="245" spans="1:17" s="13" customFormat="1" ht="30" x14ac:dyDescent="0.25">
      <c r="A245" s="30" t="s">
        <v>81</v>
      </c>
      <c r="B245" s="29" t="s">
        <v>77</v>
      </c>
      <c r="C245" s="31" t="s">
        <v>78</v>
      </c>
      <c r="D245" s="32">
        <v>3962315.6399999997</v>
      </c>
      <c r="E245" s="33">
        <v>3962315.6399999997</v>
      </c>
      <c r="F245" s="32">
        <v>3962315.6399999997</v>
      </c>
      <c r="G245" s="33">
        <v>1981157.8199999998</v>
      </c>
      <c r="H245" s="32">
        <v>0</v>
      </c>
      <c r="I245" s="34">
        <v>0</v>
      </c>
      <c r="J245" s="34"/>
      <c r="K245" s="33">
        <v>0</v>
      </c>
      <c r="L245" s="36">
        <f t="shared" si="4"/>
        <v>13868104.739999998</v>
      </c>
    </row>
    <row r="246" spans="1:17" s="13" customFormat="1" ht="45" x14ac:dyDescent="0.25">
      <c r="A246" s="30" t="s">
        <v>89</v>
      </c>
      <c r="B246" s="29" t="s">
        <v>77</v>
      </c>
      <c r="C246" s="31" t="s">
        <v>78</v>
      </c>
      <c r="D246" s="32">
        <v>3397022.5200000005</v>
      </c>
      <c r="E246" s="33">
        <v>3397022.5200000005</v>
      </c>
      <c r="F246" s="32">
        <v>3397022.5200000005</v>
      </c>
      <c r="G246" s="33">
        <v>1698511.2600000002</v>
      </c>
      <c r="H246" s="32">
        <v>0</v>
      </c>
      <c r="I246" s="34">
        <v>0</v>
      </c>
      <c r="J246" s="34"/>
      <c r="K246" s="33">
        <v>0</v>
      </c>
      <c r="L246" s="36">
        <f t="shared" si="4"/>
        <v>11889578.820000002</v>
      </c>
    </row>
    <row r="247" spans="1:17" s="13" customFormat="1" x14ac:dyDescent="0.25">
      <c r="A247" s="30" t="s">
        <v>90</v>
      </c>
      <c r="B247" s="29" t="s">
        <v>77</v>
      </c>
      <c r="C247" s="31" t="s">
        <v>91</v>
      </c>
      <c r="D247" s="32">
        <v>1941155.7600000002</v>
      </c>
      <c r="E247" s="33">
        <v>1941155.7600000002</v>
      </c>
      <c r="F247" s="32">
        <v>1941155.7600000002</v>
      </c>
      <c r="G247" s="33">
        <v>970577.88000000012</v>
      </c>
      <c r="H247" s="34">
        <v>0</v>
      </c>
      <c r="I247" s="34">
        <v>0</v>
      </c>
      <c r="J247" s="34"/>
      <c r="K247" s="33">
        <v>0</v>
      </c>
      <c r="L247" s="36">
        <f t="shared" si="4"/>
        <v>6794045.1600000011</v>
      </c>
    </row>
    <row r="248" spans="1:17" s="13" customFormat="1" ht="30" x14ac:dyDescent="0.25">
      <c r="A248" s="30" t="s">
        <v>76</v>
      </c>
      <c r="B248" s="29" t="s">
        <v>77</v>
      </c>
      <c r="C248" s="31" t="s">
        <v>84</v>
      </c>
      <c r="D248" s="32">
        <v>3639667.08</v>
      </c>
      <c r="E248" s="33">
        <v>3639667.08</v>
      </c>
      <c r="F248" s="32">
        <v>3639667.08</v>
      </c>
      <c r="G248" s="33">
        <v>1819833.54</v>
      </c>
      <c r="H248" s="34">
        <v>0</v>
      </c>
      <c r="I248" s="34">
        <v>0</v>
      </c>
      <c r="J248" s="34"/>
      <c r="K248" s="33">
        <v>0</v>
      </c>
      <c r="L248" s="36">
        <f t="shared" si="4"/>
        <v>12738834.780000001</v>
      </c>
    </row>
    <row r="249" spans="1:17" s="13" customFormat="1" ht="30" x14ac:dyDescent="0.25">
      <c r="A249" s="30" t="s">
        <v>83</v>
      </c>
      <c r="B249" s="29" t="s">
        <v>77</v>
      </c>
      <c r="C249" s="31" t="s">
        <v>78</v>
      </c>
      <c r="D249" s="32">
        <v>1941155.7600000002</v>
      </c>
      <c r="E249" s="33">
        <v>1941155.7600000002</v>
      </c>
      <c r="F249" s="32">
        <v>1941155.7600000002</v>
      </c>
      <c r="G249" s="33">
        <v>970577.88000000012</v>
      </c>
      <c r="H249" s="34">
        <v>0</v>
      </c>
      <c r="I249" s="34">
        <v>0</v>
      </c>
      <c r="J249" s="34"/>
      <c r="K249" s="33">
        <v>0</v>
      </c>
      <c r="L249" s="36">
        <f t="shared" si="4"/>
        <v>6794045.1600000011</v>
      </c>
    </row>
    <row r="250" spans="1:17" s="13" customFormat="1" x14ac:dyDescent="0.25">
      <c r="A250" s="30" t="s">
        <v>92</v>
      </c>
      <c r="B250" s="29" t="s">
        <v>77</v>
      </c>
      <c r="C250" s="31" t="s">
        <v>78</v>
      </c>
      <c r="D250" s="32">
        <v>1698511.3199999998</v>
      </c>
      <c r="E250" s="33">
        <v>1698511.3199999998</v>
      </c>
      <c r="F250" s="32">
        <v>1698511.3199999998</v>
      </c>
      <c r="G250" s="33">
        <v>849255.65999999992</v>
      </c>
      <c r="H250" s="33">
        <v>0</v>
      </c>
      <c r="I250" s="32">
        <v>0</v>
      </c>
      <c r="J250" s="34"/>
      <c r="K250" s="33">
        <v>0</v>
      </c>
      <c r="L250" s="36">
        <f t="shared" si="4"/>
        <v>5944789.6199999992</v>
      </c>
    </row>
    <row r="251" spans="1:17" s="13" customFormat="1" ht="30" x14ac:dyDescent="0.25">
      <c r="A251" s="30" t="s">
        <v>83</v>
      </c>
      <c r="B251" s="29" t="s">
        <v>77</v>
      </c>
      <c r="C251" s="31" t="s">
        <v>78</v>
      </c>
      <c r="D251" s="32">
        <v>970577.88000000012</v>
      </c>
      <c r="E251" s="33">
        <v>970577.88000000012</v>
      </c>
      <c r="F251" s="32">
        <v>970577.88000000012</v>
      </c>
      <c r="G251" s="33">
        <v>485288.94000000006</v>
      </c>
      <c r="H251" s="33">
        <v>0</v>
      </c>
      <c r="I251" s="32">
        <v>0</v>
      </c>
      <c r="J251" s="34"/>
      <c r="K251" s="33">
        <v>0</v>
      </c>
      <c r="L251" s="36">
        <f t="shared" si="4"/>
        <v>3397022.5800000005</v>
      </c>
    </row>
    <row r="252" spans="1:17" s="13" customFormat="1" x14ac:dyDescent="0.25">
      <c r="A252" s="30" t="s">
        <v>93</v>
      </c>
      <c r="B252" s="29" t="s">
        <v>77</v>
      </c>
      <c r="C252" s="31" t="s">
        <v>78</v>
      </c>
      <c r="D252" s="32">
        <v>970577.88000000012</v>
      </c>
      <c r="E252" s="33">
        <v>970577.88000000012</v>
      </c>
      <c r="F252" s="32">
        <v>970577.88000000012</v>
      </c>
      <c r="G252" s="33">
        <v>485288.94000000006</v>
      </c>
      <c r="H252" s="33">
        <v>0</v>
      </c>
      <c r="I252" s="32">
        <v>0</v>
      </c>
      <c r="J252" s="34"/>
      <c r="K252" s="33">
        <v>0</v>
      </c>
      <c r="L252" s="36">
        <f t="shared" si="4"/>
        <v>3397022.5800000005</v>
      </c>
    </row>
    <row r="253" spans="1:17" s="13" customFormat="1" ht="30" x14ac:dyDescent="0.25">
      <c r="A253" s="30" t="s">
        <v>83</v>
      </c>
      <c r="B253" s="29" t="s">
        <v>77</v>
      </c>
      <c r="C253" s="31" t="s">
        <v>78</v>
      </c>
      <c r="D253" s="32">
        <v>1407337.92</v>
      </c>
      <c r="E253" s="33">
        <v>1407337.92</v>
      </c>
      <c r="F253" s="32">
        <v>1407337.92</v>
      </c>
      <c r="G253" s="33">
        <v>703668.96</v>
      </c>
      <c r="H253" s="33">
        <v>0</v>
      </c>
      <c r="I253" s="32">
        <v>0</v>
      </c>
      <c r="J253" s="34"/>
      <c r="K253" s="33">
        <v>0</v>
      </c>
      <c r="L253" s="36">
        <f t="shared" si="4"/>
        <v>4925682.72</v>
      </c>
    </row>
    <row r="254" spans="1:17" s="51" customFormat="1" x14ac:dyDescent="0.25">
      <c r="A254" s="43"/>
      <c r="B254" s="44"/>
      <c r="C254" s="45"/>
      <c r="D254" s="46"/>
      <c r="E254" s="47"/>
      <c r="F254" s="48"/>
      <c r="G254" s="47"/>
      <c r="H254" s="47"/>
      <c r="I254" s="48"/>
      <c r="J254" s="49"/>
      <c r="K254" s="47"/>
      <c r="L254" s="50"/>
      <c r="N254" s="52"/>
      <c r="Q254" s="52"/>
    </row>
    <row r="255" spans="1:17" s="51" customFormat="1" x14ac:dyDescent="0.25">
      <c r="A255" s="43"/>
      <c r="B255" s="44"/>
      <c r="C255" s="45"/>
      <c r="D255" s="46"/>
      <c r="E255" s="47"/>
      <c r="F255" s="48"/>
      <c r="G255" s="47"/>
      <c r="H255" s="47"/>
      <c r="I255" s="48"/>
      <c r="J255" s="49"/>
      <c r="K255" s="47"/>
      <c r="L255" s="50"/>
      <c r="N255" s="52"/>
      <c r="Q255" s="52"/>
    </row>
    <row r="256" spans="1:17" s="51" customFormat="1" ht="15.75" x14ac:dyDescent="0.25">
      <c r="A256" s="53" t="s">
        <v>244</v>
      </c>
      <c r="B256" s="54"/>
      <c r="C256" s="55"/>
      <c r="D256" s="56">
        <f t="shared" ref="D256:L256" si="5">SUM(D257:D281)</f>
        <v>369026.14109745069</v>
      </c>
      <c r="E256" s="57">
        <f t="shared" si="5"/>
        <v>321343.2791658506</v>
      </c>
      <c r="F256" s="58">
        <f t="shared" si="5"/>
        <v>308765.1679862506</v>
      </c>
      <c r="G256" s="57">
        <f t="shared" si="5"/>
        <v>297188.60830665054</v>
      </c>
      <c r="H256" s="57">
        <f t="shared" si="5"/>
        <v>9638.3233614506116</v>
      </c>
      <c r="I256" s="58">
        <f t="shared" si="5"/>
        <v>8009.3319999999994</v>
      </c>
      <c r="J256" s="58">
        <f t="shared" si="5"/>
        <v>4532.0280660000008</v>
      </c>
      <c r="K256" s="57">
        <f t="shared" si="5"/>
        <v>3802.592000000001</v>
      </c>
      <c r="L256" s="56">
        <f t="shared" si="5"/>
        <v>1322305.4719836533</v>
      </c>
      <c r="N256" s="52"/>
      <c r="Q256" s="52"/>
    </row>
    <row r="257" spans="1:17" s="51" customFormat="1" x14ac:dyDescent="0.25">
      <c r="A257" s="30" t="s">
        <v>3</v>
      </c>
      <c r="B257" s="30" t="s">
        <v>245</v>
      </c>
      <c r="C257" s="59" t="s">
        <v>94</v>
      </c>
      <c r="D257" s="60">
        <v>1096.7989274506122</v>
      </c>
      <c r="E257" s="61">
        <v>1052.9269274506121</v>
      </c>
      <c r="F257" s="60">
        <v>1009.054927450612</v>
      </c>
      <c r="G257" s="61">
        <v>965.18292745061206</v>
      </c>
      <c r="H257" s="61">
        <v>921.290927450612</v>
      </c>
      <c r="I257" s="60">
        <v>921.327</v>
      </c>
      <c r="J257" s="62">
        <v>881.84099999999989</v>
      </c>
      <c r="K257" s="61">
        <v>1118.4839999999999</v>
      </c>
      <c r="L257" s="63">
        <f t="shared" ref="L257:L281" si="6">SUM(D257:K257)</f>
        <v>7966.9066372530597</v>
      </c>
      <c r="N257" s="52"/>
      <c r="Q257" s="52"/>
    </row>
    <row r="258" spans="1:17" s="51" customFormat="1" ht="29.25" customHeight="1" x14ac:dyDescent="0.25">
      <c r="A258" s="29" t="s">
        <v>3</v>
      </c>
      <c r="B258" s="29" t="s">
        <v>246</v>
      </c>
      <c r="C258" s="31" t="s">
        <v>95</v>
      </c>
      <c r="D258" s="38">
        <v>315797.46000000002</v>
      </c>
      <c r="E258" s="39">
        <v>308473.8145024</v>
      </c>
      <c r="F258" s="38">
        <v>298011.06375679997</v>
      </c>
      <c r="G258" s="39">
        <v>287548.37301119999</v>
      </c>
      <c r="H258" s="39">
        <v>0</v>
      </c>
      <c r="I258" s="38">
        <v>0</v>
      </c>
      <c r="J258" s="40">
        <v>0</v>
      </c>
      <c r="K258" s="39">
        <v>0</v>
      </c>
      <c r="L258" s="35">
        <f t="shared" si="6"/>
        <v>1209830.7112704001</v>
      </c>
      <c r="N258" s="52"/>
      <c r="Q258" s="52"/>
    </row>
    <row r="259" spans="1:17" s="51" customFormat="1" ht="33" customHeight="1" x14ac:dyDescent="0.25">
      <c r="A259" s="29" t="s">
        <v>247</v>
      </c>
      <c r="B259" s="64" t="s">
        <v>248</v>
      </c>
      <c r="C259" s="31" t="s">
        <v>96</v>
      </c>
      <c r="D259" s="38">
        <v>34052.43</v>
      </c>
      <c r="E259" s="39">
        <v>0</v>
      </c>
      <c r="F259" s="38">
        <v>0</v>
      </c>
      <c r="G259" s="39">
        <v>0</v>
      </c>
      <c r="H259" s="39">
        <v>0</v>
      </c>
      <c r="I259" s="38">
        <v>0</v>
      </c>
      <c r="J259" s="40">
        <v>0</v>
      </c>
      <c r="K259" s="39">
        <v>0</v>
      </c>
      <c r="L259" s="35">
        <f t="shared" si="6"/>
        <v>34052.43</v>
      </c>
      <c r="N259" s="52"/>
      <c r="Q259" s="52"/>
    </row>
    <row r="260" spans="1:17" s="51" customFormat="1" x14ac:dyDescent="0.25">
      <c r="A260" s="30" t="s">
        <v>3</v>
      </c>
      <c r="B260" s="30" t="s">
        <v>245</v>
      </c>
      <c r="C260" s="59" t="s">
        <v>97</v>
      </c>
      <c r="D260" s="60">
        <v>762.89449999999999</v>
      </c>
      <c r="E260" s="61">
        <v>372.34049999999752</v>
      </c>
      <c r="F260" s="60">
        <v>0</v>
      </c>
      <c r="G260" s="61">
        <v>0</v>
      </c>
      <c r="H260" s="61">
        <v>0</v>
      </c>
      <c r="I260" s="60">
        <v>0</v>
      </c>
      <c r="J260" s="62">
        <v>0</v>
      </c>
      <c r="K260" s="61">
        <v>0</v>
      </c>
      <c r="L260" s="63">
        <f t="shared" si="6"/>
        <v>1135.2349999999974</v>
      </c>
      <c r="N260" s="52"/>
      <c r="Q260" s="52"/>
    </row>
    <row r="261" spans="1:17" s="51" customFormat="1" x14ac:dyDescent="0.25">
      <c r="A261" s="30" t="s">
        <v>3</v>
      </c>
      <c r="B261" s="30" t="s">
        <v>245</v>
      </c>
      <c r="C261" s="59" t="s">
        <v>98</v>
      </c>
      <c r="D261" s="60">
        <v>854.09649999999999</v>
      </c>
      <c r="E261" s="61">
        <v>551.8064999999998</v>
      </c>
      <c r="F261" s="60">
        <v>0</v>
      </c>
      <c r="G261" s="61">
        <v>0</v>
      </c>
      <c r="H261" s="61">
        <v>0</v>
      </c>
      <c r="I261" s="60">
        <v>0</v>
      </c>
      <c r="J261" s="62">
        <v>0</v>
      </c>
      <c r="K261" s="61">
        <v>0</v>
      </c>
      <c r="L261" s="63">
        <f t="shared" si="6"/>
        <v>1405.9029999999998</v>
      </c>
      <c r="N261" s="52"/>
      <c r="Q261" s="52"/>
    </row>
    <row r="262" spans="1:17" s="51" customFormat="1" x14ac:dyDescent="0.25">
      <c r="A262" s="30" t="s">
        <v>247</v>
      </c>
      <c r="B262" s="30" t="s">
        <v>245</v>
      </c>
      <c r="C262" s="59" t="s">
        <v>99</v>
      </c>
      <c r="D262" s="60">
        <v>279.40499999999992</v>
      </c>
      <c r="E262" s="61">
        <v>0</v>
      </c>
      <c r="F262" s="60">
        <v>0</v>
      </c>
      <c r="G262" s="61">
        <v>0</v>
      </c>
      <c r="H262" s="61">
        <v>0</v>
      </c>
      <c r="I262" s="60">
        <v>0</v>
      </c>
      <c r="J262" s="62">
        <v>0</v>
      </c>
      <c r="K262" s="61">
        <v>0</v>
      </c>
      <c r="L262" s="63">
        <f t="shared" si="6"/>
        <v>279.40499999999992</v>
      </c>
      <c r="N262" s="52"/>
      <c r="Q262" s="52"/>
    </row>
    <row r="263" spans="1:17" s="51" customFormat="1" x14ac:dyDescent="0.25">
      <c r="A263" s="30" t="s">
        <v>247</v>
      </c>
      <c r="B263" s="30" t="s">
        <v>249</v>
      </c>
      <c r="C263" s="59" t="s">
        <v>99</v>
      </c>
      <c r="D263" s="60">
        <v>464.43967000000004</v>
      </c>
      <c r="E263" s="61">
        <v>448.09373600000004</v>
      </c>
      <c r="F263" s="60">
        <v>431.74780200000004</v>
      </c>
      <c r="G263" s="61">
        <v>415.40186800000004</v>
      </c>
      <c r="H263" s="61">
        <v>399.05593400000004</v>
      </c>
      <c r="I263" s="60">
        <v>382.71000000000004</v>
      </c>
      <c r="J263" s="62">
        <v>366.32406600000098</v>
      </c>
      <c r="K263" s="61">
        <v>234.74000000000024</v>
      </c>
      <c r="L263" s="63">
        <f t="shared" si="6"/>
        <v>3142.5130760000015</v>
      </c>
      <c r="N263" s="52"/>
      <c r="Q263" s="52"/>
    </row>
    <row r="264" spans="1:17" s="51" customFormat="1" x14ac:dyDescent="0.25">
      <c r="A264" s="30" t="s">
        <v>247</v>
      </c>
      <c r="B264" s="30" t="s">
        <v>245</v>
      </c>
      <c r="C264" s="59" t="s">
        <v>250</v>
      </c>
      <c r="D264" s="60">
        <v>3730.09</v>
      </c>
      <c r="E264" s="61">
        <v>0</v>
      </c>
      <c r="F264" s="60">
        <v>0</v>
      </c>
      <c r="G264" s="61">
        <v>0</v>
      </c>
      <c r="H264" s="61">
        <v>0</v>
      </c>
      <c r="I264" s="60">
        <v>0</v>
      </c>
      <c r="J264" s="62">
        <v>0</v>
      </c>
      <c r="K264" s="61">
        <v>0</v>
      </c>
      <c r="L264" s="63">
        <f t="shared" si="6"/>
        <v>3730.09</v>
      </c>
      <c r="N264" s="52"/>
      <c r="Q264" s="52"/>
    </row>
    <row r="265" spans="1:17" s="51" customFormat="1" x14ac:dyDescent="0.25">
      <c r="A265" s="30" t="s">
        <v>247</v>
      </c>
      <c r="B265" s="30" t="s">
        <v>245</v>
      </c>
      <c r="C265" s="59" t="s">
        <v>251</v>
      </c>
      <c r="D265" s="60">
        <v>183.10950000000011</v>
      </c>
      <c r="E265" s="61">
        <v>0</v>
      </c>
      <c r="F265" s="60">
        <v>0</v>
      </c>
      <c r="G265" s="61">
        <v>0</v>
      </c>
      <c r="H265" s="61">
        <v>0</v>
      </c>
      <c r="I265" s="60">
        <v>0</v>
      </c>
      <c r="J265" s="62">
        <v>0</v>
      </c>
      <c r="K265" s="61">
        <v>0</v>
      </c>
      <c r="L265" s="63">
        <f t="shared" si="6"/>
        <v>183.10950000000011</v>
      </c>
      <c r="N265" s="52"/>
      <c r="Q265" s="52"/>
    </row>
    <row r="266" spans="1:17" s="51" customFormat="1" x14ac:dyDescent="0.25">
      <c r="A266" s="30" t="s">
        <v>247</v>
      </c>
      <c r="B266" s="30" t="s">
        <v>245</v>
      </c>
      <c r="C266" s="59" t="s">
        <v>252</v>
      </c>
      <c r="D266" s="60">
        <v>665.76549999999997</v>
      </c>
      <c r="E266" s="61">
        <v>638.86599999999999</v>
      </c>
      <c r="F266" s="60">
        <v>611.9665</v>
      </c>
      <c r="G266" s="61">
        <v>585.06700000000001</v>
      </c>
      <c r="H266" s="61">
        <v>423.72750000000019</v>
      </c>
      <c r="I266" s="60">
        <v>0</v>
      </c>
      <c r="J266" s="62">
        <v>0</v>
      </c>
      <c r="K266" s="61">
        <v>0</v>
      </c>
      <c r="L266" s="63">
        <f t="shared" si="6"/>
        <v>2925.3924999999999</v>
      </c>
      <c r="N266" s="52"/>
      <c r="Q266" s="52"/>
    </row>
    <row r="267" spans="1:17" s="51" customFormat="1" x14ac:dyDescent="0.25">
      <c r="A267" s="30" t="s">
        <v>247</v>
      </c>
      <c r="B267" s="30" t="s">
        <v>245</v>
      </c>
      <c r="C267" s="59" t="s">
        <v>253</v>
      </c>
      <c r="D267" s="60">
        <v>826.70349999999996</v>
      </c>
      <c r="E267" s="61">
        <v>789.72550000000001</v>
      </c>
      <c r="F267" s="60">
        <v>276.93750000000045</v>
      </c>
      <c r="G267" s="61">
        <v>0</v>
      </c>
      <c r="H267" s="61">
        <v>0</v>
      </c>
      <c r="I267" s="60">
        <v>0</v>
      </c>
      <c r="J267" s="62">
        <v>0</v>
      </c>
      <c r="K267" s="61">
        <v>0</v>
      </c>
      <c r="L267" s="63">
        <f t="shared" si="6"/>
        <v>1893.3665000000005</v>
      </c>
      <c r="N267" s="52"/>
      <c r="Q267" s="52"/>
    </row>
    <row r="268" spans="1:17" s="51" customFormat="1" x14ac:dyDescent="0.25">
      <c r="A268" s="30" t="s">
        <v>247</v>
      </c>
      <c r="B268" s="30" t="s">
        <v>245</v>
      </c>
      <c r="C268" s="59" t="s">
        <v>253</v>
      </c>
      <c r="D268" s="60">
        <v>206.99699999999945</v>
      </c>
      <c r="E268" s="61">
        <v>0</v>
      </c>
      <c r="F268" s="60">
        <v>0</v>
      </c>
      <c r="G268" s="61">
        <v>0</v>
      </c>
      <c r="H268" s="61">
        <v>0</v>
      </c>
      <c r="I268" s="60">
        <v>0</v>
      </c>
      <c r="J268" s="62">
        <v>0</v>
      </c>
      <c r="K268" s="61">
        <v>0</v>
      </c>
      <c r="L268" s="63">
        <f t="shared" si="6"/>
        <v>206.99699999999945</v>
      </c>
      <c r="N268" s="52"/>
      <c r="Q268" s="52"/>
    </row>
    <row r="269" spans="1:17" s="51" customFormat="1" x14ac:dyDescent="0.25">
      <c r="A269" s="30" t="s">
        <v>247</v>
      </c>
      <c r="B269" s="30" t="s">
        <v>245</v>
      </c>
      <c r="C269" s="59" t="s">
        <v>253</v>
      </c>
      <c r="D269" s="60">
        <v>549.65</v>
      </c>
      <c r="E269" s="61">
        <v>90.761999999999816</v>
      </c>
      <c r="F269" s="60">
        <v>0</v>
      </c>
      <c r="G269" s="61">
        <v>0</v>
      </c>
      <c r="H269" s="61">
        <v>0</v>
      </c>
      <c r="I269" s="60">
        <v>0</v>
      </c>
      <c r="J269" s="62">
        <v>0</v>
      </c>
      <c r="K269" s="61">
        <v>0</v>
      </c>
      <c r="L269" s="63">
        <f t="shared" si="6"/>
        <v>640.41199999999981</v>
      </c>
      <c r="N269" s="52"/>
      <c r="Q269" s="52"/>
    </row>
    <row r="270" spans="1:17" s="51" customFormat="1" x14ac:dyDescent="0.25">
      <c r="A270" s="30" t="s">
        <v>247</v>
      </c>
      <c r="B270" s="30" t="s">
        <v>245</v>
      </c>
      <c r="C270" s="59" t="s">
        <v>254</v>
      </c>
      <c r="D270" s="60">
        <v>704.03499999999997</v>
      </c>
      <c r="E270" s="61">
        <v>678.43299999999999</v>
      </c>
      <c r="F270" s="60">
        <v>652.8309999999999</v>
      </c>
      <c r="G270" s="61">
        <v>627.22899999999993</v>
      </c>
      <c r="H270" s="61">
        <v>601.62699999999995</v>
      </c>
      <c r="I270" s="60">
        <v>576.02499999999998</v>
      </c>
      <c r="J270" s="62">
        <v>569.62450000000001</v>
      </c>
      <c r="K270" s="61">
        <v>678.0130000000006</v>
      </c>
      <c r="L270" s="63">
        <f t="shared" si="6"/>
        <v>5087.817500000001</v>
      </c>
      <c r="N270" s="52"/>
      <c r="Q270" s="52"/>
    </row>
    <row r="271" spans="1:17" s="51" customFormat="1" x14ac:dyDescent="0.25">
      <c r="A271" s="30" t="s">
        <v>247</v>
      </c>
      <c r="B271" s="30" t="s">
        <v>245</v>
      </c>
      <c r="C271" s="59" t="s">
        <v>100</v>
      </c>
      <c r="D271" s="60">
        <v>956.12349999999992</v>
      </c>
      <c r="E271" s="61">
        <v>840.41999999999985</v>
      </c>
      <c r="F271" s="60">
        <v>803.87999999999988</v>
      </c>
      <c r="G271" s="61">
        <v>767.33999999999992</v>
      </c>
      <c r="H271" s="61">
        <v>809.96349999999995</v>
      </c>
      <c r="I271" s="60">
        <v>773.42349999999999</v>
      </c>
      <c r="J271" s="62">
        <v>127.75349999999983</v>
      </c>
      <c r="K271" s="61">
        <v>0</v>
      </c>
      <c r="L271" s="63">
        <f t="shared" si="6"/>
        <v>5078.9039999999995</v>
      </c>
      <c r="N271" s="52"/>
      <c r="Q271" s="52"/>
    </row>
    <row r="272" spans="1:17" s="51" customFormat="1" x14ac:dyDescent="0.25">
      <c r="A272" s="30" t="s">
        <v>247</v>
      </c>
      <c r="B272" s="30" t="s">
        <v>249</v>
      </c>
      <c r="C272" s="59" t="s">
        <v>100</v>
      </c>
      <c r="D272" s="60">
        <v>893.51</v>
      </c>
      <c r="E272" s="61">
        <v>765.44799999999998</v>
      </c>
      <c r="F272" s="60">
        <v>731.30199999999991</v>
      </c>
      <c r="G272" s="61">
        <v>298.95599999999956</v>
      </c>
      <c r="H272" s="61">
        <v>756.92599999999993</v>
      </c>
      <c r="I272" s="60">
        <v>722.78</v>
      </c>
      <c r="J272" s="62">
        <v>119.99399999999997</v>
      </c>
      <c r="K272" s="61">
        <v>0</v>
      </c>
      <c r="L272" s="63">
        <f t="shared" si="6"/>
        <v>4288.9159999999993</v>
      </c>
      <c r="N272" s="52"/>
      <c r="Q272" s="52"/>
    </row>
    <row r="273" spans="1:240" s="51" customFormat="1" x14ac:dyDescent="0.25">
      <c r="A273" s="30" t="s">
        <v>247</v>
      </c>
      <c r="B273" s="30" t="s">
        <v>249</v>
      </c>
      <c r="C273" s="59" t="s">
        <v>101</v>
      </c>
      <c r="D273" s="60">
        <v>770.73050000000001</v>
      </c>
      <c r="E273" s="61">
        <v>740.00450000000001</v>
      </c>
      <c r="F273" s="60">
        <v>709.27850000000001</v>
      </c>
      <c r="G273" s="61">
        <v>678.55250000000001</v>
      </c>
      <c r="H273" s="61">
        <v>647.82650000000001</v>
      </c>
      <c r="I273" s="60">
        <v>54.190500000000135</v>
      </c>
      <c r="J273" s="62">
        <v>0</v>
      </c>
      <c r="K273" s="61">
        <v>0</v>
      </c>
      <c r="L273" s="63">
        <f t="shared" si="6"/>
        <v>3600.5830000000001</v>
      </c>
      <c r="N273" s="52"/>
      <c r="Q273" s="52"/>
    </row>
    <row r="274" spans="1:240" s="51" customFormat="1" x14ac:dyDescent="0.25">
      <c r="A274" s="30" t="s">
        <v>247</v>
      </c>
      <c r="B274" s="30" t="s">
        <v>245</v>
      </c>
      <c r="C274" s="59" t="s">
        <v>102</v>
      </c>
      <c r="D274" s="60">
        <v>616.91599999999994</v>
      </c>
      <c r="E274" s="61">
        <v>594.06799999999998</v>
      </c>
      <c r="F274" s="60">
        <v>571.22</v>
      </c>
      <c r="G274" s="61">
        <v>548.37199999999996</v>
      </c>
      <c r="H274" s="61">
        <v>525.524</v>
      </c>
      <c r="I274" s="60">
        <v>502.67599999999999</v>
      </c>
      <c r="J274" s="62">
        <v>480.22799999999972</v>
      </c>
      <c r="K274" s="61">
        <v>200.33999999999978</v>
      </c>
      <c r="L274" s="63">
        <f t="shared" si="6"/>
        <v>4039.3439999999991</v>
      </c>
      <c r="N274" s="52"/>
      <c r="Q274" s="52"/>
    </row>
    <row r="275" spans="1:240" s="51" customFormat="1" x14ac:dyDescent="0.25">
      <c r="A275" s="30" t="s">
        <v>247</v>
      </c>
      <c r="B275" s="30" t="s">
        <v>245</v>
      </c>
      <c r="C275" s="59" t="s">
        <v>103</v>
      </c>
      <c r="D275" s="60">
        <v>231.24599999999998</v>
      </c>
      <c r="E275" s="61">
        <v>148.9319999999997</v>
      </c>
      <c r="F275" s="60">
        <v>0</v>
      </c>
      <c r="G275" s="61">
        <v>0</v>
      </c>
      <c r="H275" s="61">
        <v>0</v>
      </c>
      <c r="I275" s="60">
        <v>0</v>
      </c>
      <c r="J275" s="62">
        <v>0</v>
      </c>
      <c r="K275" s="61">
        <v>0</v>
      </c>
      <c r="L275" s="63">
        <f t="shared" si="6"/>
        <v>380.17799999999966</v>
      </c>
      <c r="N275" s="52"/>
      <c r="Q275" s="52"/>
    </row>
    <row r="276" spans="1:240" s="51" customFormat="1" x14ac:dyDescent="0.25">
      <c r="A276" s="30" t="s">
        <v>247</v>
      </c>
      <c r="B276" s="30" t="s">
        <v>245</v>
      </c>
      <c r="C276" s="59" t="s">
        <v>103</v>
      </c>
      <c r="D276" s="60">
        <v>467.12850000000003</v>
      </c>
      <c r="E276" s="61">
        <v>448.62850000000003</v>
      </c>
      <c r="F276" s="60">
        <v>430.12850000000003</v>
      </c>
      <c r="G276" s="61">
        <v>411.62850000000003</v>
      </c>
      <c r="H276" s="61">
        <v>393.12850000000003</v>
      </c>
      <c r="I276" s="60">
        <v>97.198500000000166</v>
      </c>
      <c r="J276" s="62">
        <v>0</v>
      </c>
      <c r="K276" s="61">
        <v>0</v>
      </c>
      <c r="L276" s="63">
        <f t="shared" si="6"/>
        <v>2247.8409999999999</v>
      </c>
      <c r="N276" s="52"/>
      <c r="Q276" s="52"/>
    </row>
    <row r="277" spans="1:240" s="51" customFormat="1" x14ac:dyDescent="0.25">
      <c r="A277" s="30" t="s">
        <v>247</v>
      </c>
      <c r="B277" s="30" t="s">
        <v>245</v>
      </c>
      <c r="C277" s="59" t="s">
        <v>103</v>
      </c>
      <c r="D277" s="60">
        <v>763.21199999999999</v>
      </c>
      <c r="E277" s="61">
        <v>734.71199999999999</v>
      </c>
      <c r="F277" s="60">
        <v>706.21199999999999</v>
      </c>
      <c r="G277" s="61">
        <v>677.71199999999999</v>
      </c>
      <c r="H277" s="61">
        <v>649.21199999999999</v>
      </c>
      <c r="I277" s="60">
        <v>620.71199999999999</v>
      </c>
      <c r="J277" s="62">
        <v>466.45199999999977</v>
      </c>
      <c r="K277" s="61">
        <v>0</v>
      </c>
      <c r="L277" s="63">
        <f t="shared" si="6"/>
        <v>4618.2240000000002</v>
      </c>
      <c r="N277" s="52"/>
      <c r="Q277" s="52"/>
    </row>
    <row r="278" spans="1:240" s="51" customFormat="1" x14ac:dyDescent="0.25">
      <c r="A278" s="30" t="s">
        <v>247</v>
      </c>
      <c r="B278" s="30" t="s">
        <v>245</v>
      </c>
      <c r="C278" s="59" t="s">
        <v>104</v>
      </c>
      <c r="D278" s="60">
        <v>751.2</v>
      </c>
      <c r="E278" s="61">
        <v>722.4</v>
      </c>
      <c r="F278" s="60">
        <v>693.6</v>
      </c>
      <c r="G278" s="61">
        <v>664.8</v>
      </c>
      <c r="H278" s="61">
        <v>636</v>
      </c>
      <c r="I278" s="60">
        <v>607.20000000000005</v>
      </c>
      <c r="J278" s="62">
        <v>50.4</v>
      </c>
      <c r="K278" s="61">
        <v>0</v>
      </c>
      <c r="L278" s="63">
        <f t="shared" si="6"/>
        <v>4125.5999999999995</v>
      </c>
      <c r="N278" s="52"/>
      <c r="Q278" s="52"/>
    </row>
    <row r="279" spans="1:240" s="51" customFormat="1" x14ac:dyDescent="0.25">
      <c r="A279" s="30" t="s">
        <v>247</v>
      </c>
      <c r="B279" s="30" t="s">
        <v>245</v>
      </c>
      <c r="C279" s="59" t="s">
        <v>105</v>
      </c>
      <c r="D279" s="60">
        <v>1565</v>
      </c>
      <c r="E279" s="61">
        <v>1481.4</v>
      </c>
      <c r="F279" s="60">
        <v>1422.15</v>
      </c>
      <c r="G279" s="61">
        <v>1362.9</v>
      </c>
      <c r="H279" s="61">
        <v>1303.6500000000001</v>
      </c>
      <c r="I279" s="60">
        <v>1247.4000000000001</v>
      </c>
      <c r="J279" s="62">
        <v>595.41150000000005</v>
      </c>
      <c r="K279" s="61">
        <v>800.84700000000078</v>
      </c>
      <c r="L279" s="63">
        <f t="shared" si="6"/>
        <v>9778.7585000000017</v>
      </c>
      <c r="N279" s="52"/>
      <c r="Q279" s="52"/>
    </row>
    <row r="280" spans="1:240" s="51" customFormat="1" x14ac:dyDescent="0.25">
      <c r="A280" s="30" t="s">
        <v>247</v>
      </c>
      <c r="B280" s="30" t="s">
        <v>245</v>
      </c>
      <c r="C280" s="59" t="s">
        <v>106</v>
      </c>
      <c r="D280" s="60">
        <v>993.29949999999997</v>
      </c>
      <c r="E280" s="61">
        <v>955.69749999999999</v>
      </c>
      <c r="F280" s="60">
        <v>918.09550000000002</v>
      </c>
      <c r="G280" s="61">
        <v>880.49350000000004</v>
      </c>
      <c r="H280" s="61">
        <v>842.89149999999995</v>
      </c>
      <c r="I280" s="60">
        <v>805.28949999999998</v>
      </c>
      <c r="J280" s="62">
        <v>328.59750000000076</v>
      </c>
      <c r="K280" s="61">
        <v>0</v>
      </c>
      <c r="L280" s="63">
        <f t="shared" si="6"/>
        <v>5724.3645000000006</v>
      </c>
      <c r="N280" s="52"/>
      <c r="Q280" s="52"/>
    </row>
    <row r="281" spans="1:240" s="51" customFormat="1" x14ac:dyDescent="0.25">
      <c r="A281" s="30" t="s">
        <v>247</v>
      </c>
      <c r="B281" s="30" t="s">
        <v>245</v>
      </c>
      <c r="C281" s="59" t="s">
        <v>107</v>
      </c>
      <c r="D281" s="60">
        <v>843.90000000000009</v>
      </c>
      <c r="E281" s="61">
        <v>814.8</v>
      </c>
      <c r="F281" s="60">
        <v>785.7</v>
      </c>
      <c r="G281" s="61">
        <v>756.6</v>
      </c>
      <c r="H281" s="61">
        <v>727.5</v>
      </c>
      <c r="I281" s="60">
        <v>698.4</v>
      </c>
      <c r="J281" s="62">
        <v>545.40200000000004</v>
      </c>
      <c r="K281" s="61">
        <v>770.16799999999978</v>
      </c>
      <c r="L281" s="63">
        <f t="shared" si="6"/>
        <v>5942.4699999999993</v>
      </c>
      <c r="N281" s="52"/>
      <c r="Q281" s="52"/>
    </row>
    <row r="282" spans="1:240" x14ac:dyDescent="0.25">
      <c r="A282" s="65"/>
      <c r="B282" s="65"/>
      <c r="C282" s="65"/>
      <c r="D282" s="48"/>
      <c r="E282" s="47"/>
      <c r="F282" s="48"/>
      <c r="G282" s="47"/>
      <c r="H282" s="47"/>
      <c r="I282" s="48"/>
      <c r="J282" s="49"/>
      <c r="K282" s="47"/>
      <c r="L282" s="66"/>
    </row>
    <row r="283" spans="1:240" s="51" customFormat="1" ht="15.75" x14ac:dyDescent="0.25">
      <c r="A283" s="53" t="s">
        <v>108</v>
      </c>
      <c r="B283" s="54"/>
      <c r="C283" s="65"/>
      <c r="D283" s="58">
        <v>2815400</v>
      </c>
      <c r="E283" s="57">
        <v>2703547.0564056002</v>
      </c>
      <c r="F283" s="58">
        <v>2600392.1554386001</v>
      </c>
      <c r="G283" s="57">
        <v>2497237.2544716001</v>
      </c>
      <c r="H283" s="57">
        <v>1461912.7735045999</v>
      </c>
      <c r="I283" s="58">
        <v>0</v>
      </c>
      <c r="J283" s="67">
        <v>0</v>
      </c>
      <c r="K283" s="57">
        <v>0</v>
      </c>
      <c r="L283" s="63">
        <f>SUM(D283:K283)</f>
        <v>12078489.2398204</v>
      </c>
      <c r="N283" s="52"/>
      <c r="Q283" s="52"/>
    </row>
    <row r="284" spans="1:240" s="51" customFormat="1" ht="15.75" x14ac:dyDescent="0.25">
      <c r="A284" s="53"/>
      <c r="B284" s="54"/>
      <c r="C284" s="65"/>
      <c r="D284" s="58"/>
      <c r="E284" s="57"/>
      <c r="F284" s="58"/>
      <c r="G284" s="57"/>
      <c r="H284" s="57"/>
      <c r="I284" s="58"/>
      <c r="J284" s="67"/>
      <c r="K284" s="68"/>
      <c r="L284" s="56"/>
      <c r="N284" s="52"/>
      <c r="Q284" s="52"/>
    </row>
    <row r="285" spans="1:240" ht="21" customHeight="1" x14ac:dyDescent="0.25">
      <c r="A285" s="69" t="s">
        <v>109</v>
      </c>
      <c r="B285" s="70"/>
      <c r="C285" s="71"/>
      <c r="D285" s="72">
        <f t="shared" ref="D285:L285" si="7">D9+D256+D283</f>
        <v>97764751.417927608</v>
      </c>
      <c r="E285" s="72">
        <f t="shared" si="7"/>
        <v>91653630.350465775</v>
      </c>
      <c r="F285" s="72">
        <f t="shared" si="7"/>
        <v>84069299.014705569</v>
      </c>
      <c r="G285" s="72">
        <f t="shared" si="7"/>
        <v>76527883.924866468</v>
      </c>
      <c r="H285" s="72">
        <f t="shared" si="7"/>
        <v>60578876.734250493</v>
      </c>
      <c r="I285" s="73">
        <f t="shared" si="7"/>
        <v>56016815.038123108</v>
      </c>
      <c r="J285" s="73">
        <f t="shared" si="7"/>
        <v>51697157.552768663</v>
      </c>
      <c r="K285" s="74">
        <f t="shared" si="7"/>
        <v>348155504.26583189</v>
      </c>
      <c r="L285" s="72">
        <f t="shared" si="7"/>
        <v>866463918.29893863</v>
      </c>
    </row>
    <row r="286" spans="1:240" x14ac:dyDescent="0.25">
      <c r="A286" s="75"/>
      <c r="B286" s="75"/>
      <c r="C286" s="75"/>
      <c r="D286" s="48"/>
      <c r="E286" s="48"/>
      <c r="F286" s="48"/>
      <c r="G286" s="48"/>
      <c r="H286" s="48"/>
      <c r="I286" s="48"/>
      <c r="J286" s="48"/>
      <c r="K286" s="48"/>
      <c r="L286" s="76"/>
    </row>
    <row r="287" spans="1:240" x14ac:dyDescent="0.25">
      <c r="A287" s="1" t="s">
        <v>333</v>
      </c>
      <c r="B287" s="75"/>
      <c r="C287" s="75"/>
      <c r="D287" s="48"/>
      <c r="E287" s="48"/>
      <c r="F287" s="48"/>
      <c r="G287" s="48"/>
      <c r="H287" s="48"/>
      <c r="I287" s="48"/>
      <c r="J287" s="48"/>
      <c r="K287" s="48"/>
      <c r="L287" s="48"/>
      <c r="N287" s="2"/>
      <c r="O287" s="1"/>
      <c r="Q287" s="2"/>
      <c r="IF287" s="2"/>
    </row>
    <row r="288" spans="1:240" x14ac:dyDescent="0.25">
      <c r="A288" s="75"/>
      <c r="B288" s="75"/>
      <c r="C288" s="75"/>
      <c r="D288" s="48"/>
      <c r="E288" s="48"/>
      <c r="F288" s="48"/>
      <c r="G288" s="48"/>
      <c r="H288" s="48"/>
      <c r="I288" s="48"/>
      <c r="J288" s="48"/>
      <c r="K288" s="48"/>
      <c r="L288" s="48"/>
      <c r="N288" s="2"/>
      <c r="O288" s="1"/>
      <c r="Q288" s="2"/>
      <c r="IF288" s="2"/>
    </row>
    <row r="289" spans="1:240" s="83" customFormat="1" ht="16.5" x14ac:dyDescent="0.25">
      <c r="A289" s="77" t="s">
        <v>255</v>
      </c>
      <c r="B289" s="77"/>
      <c r="C289" s="77"/>
      <c r="D289" s="78"/>
      <c r="E289" s="78"/>
      <c r="F289" s="78"/>
      <c r="G289" s="78"/>
      <c r="H289" s="78"/>
      <c r="I289" s="78"/>
      <c r="J289" s="78"/>
      <c r="K289" s="79" t="s">
        <v>256</v>
      </c>
      <c r="L289" s="80"/>
      <c r="M289" s="81"/>
      <c r="N289" s="81"/>
      <c r="O289" s="82"/>
      <c r="P289" s="81"/>
      <c r="Q289" s="81"/>
      <c r="R289" s="81"/>
      <c r="S289" s="81"/>
      <c r="T289" s="81"/>
      <c r="U289" s="81"/>
      <c r="V289" s="81"/>
      <c r="W289" s="81"/>
      <c r="X289" s="81"/>
      <c r="Y289" s="81"/>
      <c r="Z289" s="81"/>
      <c r="AA289" s="81"/>
      <c r="AB289" s="81"/>
      <c r="AC289" s="81"/>
      <c r="AD289" s="81"/>
      <c r="AE289" s="81"/>
      <c r="AF289" s="81"/>
      <c r="AG289" s="81"/>
      <c r="AH289" s="81"/>
      <c r="AI289" s="81"/>
      <c r="AJ289" s="81"/>
      <c r="AK289" s="81"/>
      <c r="AL289" s="81"/>
      <c r="AM289" s="81"/>
      <c r="AN289" s="81"/>
      <c r="AO289" s="81"/>
      <c r="AP289" s="81"/>
      <c r="AQ289" s="81"/>
      <c r="AR289" s="81"/>
      <c r="AS289" s="81"/>
      <c r="AT289" s="81"/>
      <c r="AU289" s="81"/>
      <c r="AV289" s="81"/>
      <c r="AW289" s="81"/>
      <c r="AX289" s="81"/>
      <c r="AY289" s="81"/>
      <c r="AZ289" s="81"/>
      <c r="BA289" s="81"/>
      <c r="BB289" s="81"/>
      <c r="BC289" s="81"/>
      <c r="BD289" s="81"/>
      <c r="BE289" s="81"/>
      <c r="BF289" s="81"/>
      <c r="BG289" s="81"/>
      <c r="BH289" s="81"/>
      <c r="BI289" s="81"/>
      <c r="BJ289" s="81"/>
      <c r="BK289" s="81"/>
      <c r="BL289" s="81"/>
      <c r="BM289" s="81"/>
      <c r="BN289" s="81"/>
      <c r="BO289" s="81"/>
      <c r="BP289" s="81"/>
      <c r="BQ289" s="81"/>
      <c r="BR289" s="81"/>
      <c r="BS289" s="81"/>
      <c r="BT289" s="81"/>
      <c r="BU289" s="81"/>
      <c r="BV289" s="81"/>
      <c r="BW289" s="81"/>
      <c r="BX289" s="81"/>
      <c r="BY289" s="81"/>
      <c r="BZ289" s="81"/>
      <c r="CA289" s="81"/>
      <c r="CB289" s="81"/>
      <c r="CC289" s="81"/>
      <c r="CD289" s="81"/>
      <c r="CE289" s="81"/>
      <c r="CF289" s="81"/>
      <c r="CG289" s="81"/>
      <c r="CH289" s="81"/>
      <c r="CI289" s="81"/>
      <c r="CJ289" s="81"/>
      <c r="CK289" s="81"/>
      <c r="CL289" s="81"/>
      <c r="CM289" s="81"/>
      <c r="CN289" s="81"/>
      <c r="CO289" s="81"/>
      <c r="CP289" s="81"/>
      <c r="CQ289" s="81"/>
      <c r="CR289" s="81"/>
      <c r="CS289" s="81"/>
      <c r="CT289" s="81"/>
      <c r="CU289" s="81"/>
      <c r="CV289" s="81"/>
      <c r="CW289" s="81"/>
      <c r="CX289" s="81"/>
      <c r="CY289" s="81"/>
      <c r="CZ289" s="81"/>
      <c r="DA289" s="81"/>
      <c r="DB289" s="81"/>
      <c r="DC289" s="81"/>
      <c r="DD289" s="81"/>
      <c r="DE289" s="81"/>
      <c r="DF289" s="81"/>
      <c r="DG289" s="81"/>
      <c r="DH289" s="81"/>
      <c r="DI289" s="81"/>
      <c r="DJ289" s="81"/>
      <c r="DK289" s="81"/>
      <c r="DL289" s="81"/>
      <c r="DM289" s="81"/>
      <c r="DN289" s="81"/>
      <c r="DO289" s="81"/>
      <c r="DP289" s="81"/>
      <c r="DQ289" s="81"/>
      <c r="DR289" s="81"/>
      <c r="DS289" s="81"/>
      <c r="DT289" s="81"/>
      <c r="DU289" s="81"/>
      <c r="DV289" s="81"/>
      <c r="DW289" s="81"/>
      <c r="DX289" s="81"/>
      <c r="DY289" s="81"/>
      <c r="DZ289" s="81"/>
      <c r="EA289" s="81"/>
      <c r="EB289" s="81"/>
      <c r="EC289" s="81"/>
      <c r="ED289" s="81"/>
      <c r="EE289" s="81"/>
      <c r="EF289" s="81"/>
      <c r="EG289" s="81"/>
      <c r="EH289" s="81"/>
      <c r="EI289" s="81"/>
      <c r="EJ289" s="81"/>
      <c r="EK289" s="81"/>
      <c r="EL289" s="81"/>
      <c r="EM289" s="81"/>
      <c r="EN289" s="81"/>
      <c r="EO289" s="81"/>
      <c r="EP289" s="81"/>
      <c r="EQ289" s="81"/>
      <c r="ER289" s="81"/>
      <c r="ES289" s="81"/>
      <c r="ET289" s="81"/>
      <c r="EU289" s="81"/>
      <c r="EV289" s="81"/>
      <c r="EW289" s="81"/>
      <c r="EX289" s="81"/>
      <c r="EY289" s="81"/>
      <c r="EZ289" s="81"/>
      <c r="FA289" s="81"/>
      <c r="FB289" s="81"/>
      <c r="FC289" s="81"/>
      <c r="FD289" s="81"/>
      <c r="FE289" s="81"/>
      <c r="FF289" s="81"/>
      <c r="FG289" s="81"/>
      <c r="FH289" s="81"/>
      <c r="FI289" s="81"/>
      <c r="FJ289" s="81"/>
      <c r="FK289" s="81"/>
      <c r="FL289" s="81"/>
      <c r="FM289" s="81"/>
      <c r="FN289" s="81"/>
      <c r="FO289" s="81"/>
      <c r="FP289" s="81"/>
      <c r="FQ289" s="81"/>
      <c r="FR289" s="81"/>
      <c r="FS289" s="81"/>
      <c r="FT289" s="81"/>
      <c r="FU289" s="81"/>
      <c r="FV289" s="81"/>
      <c r="FW289" s="81"/>
      <c r="FX289" s="81"/>
      <c r="FY289" s="81"/>
      <c r="FZ289" s="81"/>
      <c r="GA289" s="81"/>
      <c r="GB289" s="81"/>
      <c r="GC289" s="81"/>
      <c r="GD289" s="81"/>
      <c r="GE289" s="81"/>
      <c r="GF289" s="81"/>
      <c r="GG289" s="81"/>
      <c r="GH289" s="81"/>
      <c r="GI289" s="81"/>
      <c r="GJ289" s="81"/>
      <c r="GK289" s="81"/>
      <c r="GL289" s="81"/>
      <c r="GM289" s="81"/>
      <c r="GN289" s="81"/>
      <c r="GO289" s="81"/>
      <c r="GP289" s="81"/>
      <c r="GQ289" s="81"/>
      <c r="GR289" s="81"/>
      <c r="GS289" s="81"/>
      <c r="GT289" s="81"/>
      <c r="GU289" s="81"/>
      <c r="GV289" s="81"/>
      <c r="GW289" s="81"/>
      <c r="GX289" s="81"/>
      <c r="GY289" s="81"/>
      <c r="GZ289" s="81"/>
      <c r="HA289" s="81"/>
      <c r="HB289" s="81"/>
      <c r="HC289" s="81"/>
      <c r="HD289" s="81"/>
      <c r="HE289" s="81"/>
      <c r="HF289" s="81"/>
      <c r="HG289" s="81"/>
      <c r="HH289" s="81"/>
      <c r="HI289" s="81"/>
      <c r="HJ289" s="81"/>
      <c r="HK289" s="81"/>
      <c r="HL289" s="81"/>
      <c r="HM289" s="81"/>
      <c r="HN289" s="81"/>
      <c r="HO289" s="81"/>
      <c r="HP289" s="81"/>
      <c r="HQ289" s="81"/>
      <c r="HR289" s="81"/>
      <c r="HS289" s="81"/>
      <c r="HT289" s="81"/>
      <c r="HU289" s="81"/>
      <c r="HV289" s="81"/>
      <c r="HW289" s="81"/>
      <c r="HX289" s="81"/>
      <c r="HY289" s="81"/>
      <c r="HZ289" s="81"/>
      <c r="IA289" s="81"/>
      <c r="IB289" s="81"/>
      <c r="IC289" s="81"/>
      <c r="ID289" s="81"/>
      <c r="IE289" s="81"/>
      <c r="IF289" s="81"/>
    </row>
  </sheetData>
  <mergeCells count="5">
    <mergeCell ref="A4:L4"/>
    <mergeCell ref="A6:A7"/>
    <mergeCell ref="B6:B7"/>
    <mergeCell ref="C6:C7"/>
    <mergeCell ref="D6:L6"/>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SK_24_Saist_galv_ilgt</vt:lpstr>
      <vt:lpstr>SK_24_Saist_galv_ilgt!Drukāt_virsrakstus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Sanita Breikša</dc:creator>
  <cp:keywords/>
  <dc:description/>
  <cp:lastModifiedBy>Regīna Veide</cp:lastModifiedBy>
  <cp:lastPrinted>2024-11-07T06:58:09Z</cp:lastPrinted>
  <dcterms:created xsi:type="dcterms:W3CDTF">2024-11-06T08:42:34Z</dcterms:created>
  <dcterms:modified xsi:type="dcterms:W3CDTF">2024-11-22T07:44:23Z</dcterms:modified>
  <cp:category/>
</cp:coreProperties>
</file>