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bookViews>
    <workbookView xWindow="-120" yWindow="-120" windowWidth="29040" windowHeight="15840" activeTab="0"/>
  </bookViews>
  <sheets>
    <sheet name="4_piel_atl" sheetId="13" r:id="rId3"/>
  </sheets>
  <definedNames>
    <definedName name="_xlnm.Print_Titles" localSheetId="0">'4_piel_atl'!$10:$13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3" l="1"/>
</calcChain>
</file>

<file path=xl/sharedStrings.xml><?xml version="1.0" encoding="utf-8"?>
<sst xmlns="http://schemas.openxmlformats.org/spreadsheetml/2006/main" count="188" uniqueCount="79">
  <si>
    <t>Program-</t>
  </si>
  <si>
    <t>Funkciju</t>
  </si>
  <si>
    <t>Uzturēšanas izdevumi</t>
  </si>
  <si>
    <t>01.110</t>
  </si>
  <si>
    <t>Izdevumi - kopā</t>
  </si>
  <si>
    <t>16.04.00.</t>
  </si>
  <si>
    <t>Sākumskolas, pamatskolas un vidusskolas</t>
  </si>
  <si>
    <t>16.06.00.</t>
  </si>
  <si>
    <t>Speciālās internātskolas</t>
  </si>
  <si>
    <t>16.07.00.</t>
  </si>
  <si>
    <t>18.02.00.</t>
  </si>
  <si>
    <t>klasifikā-</t>
  </si>
  <si>
    <t xml:space="preserve">Izdevumi </t>
  </si>
  <si>
    <t>Nosaukums</t>
  </si>
  <si>
    <t>Resursi izdevumu segšanai</t>
  </si>
  <si>
    <t>Kapitālie izdevumi</t>
  </si>
  <si>
    <t>10.400</t>
  </si>
  <si>
    <t>09.100</t>
  </si>
  <si>
    <t>09.210</t>
  </si>
  <si>
    <t>09.510</t>
  </si>
  <si>
    <t>01.01.23.</t>
  </si>
  <si>
    <t>Mērķziedojumi</t>
  </si>
  <si>
    <t>23.01.00.</t>
  </si>
  <si>
    <t>08.290</t>
  </si>
  <si>
    <t>16.09.00.</t>
  </si>
  <si>
    <t>Bērnu mūzikas un mākslas skolas</t>
  </si>
  <si>
    <t>- Kārtējie izdevumi, t.sk.:</t>
  </si>
  <si>
    <t>- Kārtējie izdevumi</t>
  </si>
  <si>
    <t>Ziedojumi un dāvinājumi, kas saņemti no juridiskām personām</t>
  </si>
  <si>
    <t>Ziedojumi un dāvinājumi, kas saņemti no fiziskām personām</t>
  </si>
  <si>
    <t>Ziedojumi un  dāvinājumi, kas saņemti no fiziskām personām</t>
  </si>
  <si>
    <t>Sporta un interešu izglītības iestādes</t>
  </si>
  <si>
    <t>16.10.00.</t>
  </si>
  <si>
    <t>08.230</t>
  </si>
  <si>
    <t>Kultūras centri un nami</t>
  </si>
  <si>
    <t>(09.211; 09.219)</t>
  </si>
  <si>
    <t>atalgojums</t>
  </si>
  <si>
    <t>Atlīdzība</t>
  </si>
  <si>
    <t>mas kods</t>
  </si>
  <si>
    <t>cijas kods</t>
  </si>
  <si>
    <t>Finansiālā bilance</t>
  </si>
  <si>
    <t>Budžeta līdzekļu atlikums gada sākumā</t>
  </si>
  <si>
    <t>Budžeta līdzekļu atlikums pārskata perioda beigās</t>
  </si>
  <si>
    <t>16.02.00.</t>
  </si>
  <si>
    <t>Pirmsskolas bērnu izglītības iestādes</t>
  </si>
  <si>
    <t>plāns</t>
  </si>
  <si>
    <t>(euro)</t>
  </si>
  <si>
    <t>4. pielikums</t>
  </si>
  <si>
    <t xml:space="preserve">Rīgas domes priekšsēdētājs </t>
  </si>
  <si>
    <t>03.01.00.</t>
  </si>
  <si>
    <t>01.320</t>
  </si>
  <si>
    <t>RĪGAS VALSTSPILSĒTAS PAŠVALDĪBAS ZIEDOJUMI UN DĀVINĀJUMI - KOPĀ</t>
  </si>
  <si>
    <t xml:space="preserve"> ieņēmumu un izdevumu atšifrējums pa programmām</t>
  </si>
  <si>
    <t>V. Ķirsis</t>
  </si>
  <si>
    <t>Rīgas valstspilsētas pašvaldības 2024. gada ziedojumu un dāvinājumu</t>
  </si>
  <si>
    <t>2024. gada</t>
  </si>
  <si>
    <t>01. Rīgas valstspilsētas pašvaldības</t>
  </si>
  <si>
    <t>Finanšu departaments</t>
  </si>
  <si>
    <t>03. Rīgas valstspilsētas pašvaldības</t>
  </si>
  <si>
    <t>Īpašuma departaments</t>
  </si>
  <si>
    <t>Rīgas valstspilsētas pašvaldības Īpašuma departaments</t>
  </si>
  <si>
    <t>16. Rīgas valstspilsētas pašvaldības</t>
  </si>
  <si>
    <t>Izglītības, kultūras un sporta departaments</t>
  </si>
  <si>
    <t>Labklājības departaments</t>
  </si>
  <si>
    <t>18. Rīgas valstspilsētas pašvaldības</t>
  </si>
  <si>
    <t>"Rīgas pieminekļu aģentūra"</t>
  </si>
  <si>
    <t>23. Rīgas valstspilsētas pašvaldības aģentūra</t>
  </si>
  <si>
    <t>Rīgas valstspilsētas pašvaldības aģentūra "Rīgas pieminekļu aģentūra"</t>
  </si>
  <si>
    <t>Rīgas Bērnu, jauniešu un ģimeņu sociālā atbalsta  centrs</t>
  </si>
  <si>
    <t>apstiprinātais</t>
  </si>
  <si>
    <t>P06 - 03 / ANO IAM 11</t>
  </si>
  <si>
    <t>P04 - 01 / ANO IAM 4</t>
  </si>
  <si>
    <t>P04 - 06 / ANO IAM 4</t>
  </si>
  <si>
    <t>P09 - 01 / ANO IAM 4</t>
  </si>
  <si>
    <t>P07 - 02 / ANO IAM 10</t>
  </si>
  <si>
    <t>P02 - 04 / ANO IAM 11</t>
  </si>
  <si>
    <t>Rīgas attīstības programmas prioritātes un uzdevumi / ANO ilgtspējīgas attīstības mērķi (kods)</t>
  </si>
  <si>
    <t>Rīgas domes 2024. gada 31. janvāra</t>
  </si>
  <si>
    <t>saistošajiem noteikumiem Nr. RD-24-257-sn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</si>
</sst>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>
    <font>
      <sz val="10"/>
      <name val="Arial"/>
      <family val="2"/>
    </font>
    <font>
      <sz val="10"/>
      <color theme="1"/>
      <name val="Arial"/>
      <family val="2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3"/>
      <name val="Times New Roman"/>
      <family val="1"/>
      <charset val="186"/>
    </font>
    <font>
      <sz val="13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0" applyFont="1" applyBorder="1" applyAlignment="1">
      <alignment horizontal="center"/>
    </xf>
    <xf numFmtId="0" fontId="5" fillId="0" borderId="0" xfId="0" applyFont="1" applyAlignment="1" quotePrefix="1">
      <alignment horizontal="center"/>
    </xf>
    <xf numFmtId="0" fontId="16" fillId="0" borderId="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3" fontId="3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 applyAlignment="1" quotePrefix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6" fillId="0" borderId="0" xfId="0" applyNumberFormat="1" applyFont="1" applyAlignment="1" quotePrefix="1">
      <alignment horizontal="center"/>
    </xf>
    <xf numFmtId="0" fontId="3" fillId="0" borderId="0" xfId="0" applyFont="1" quotePrefix="1"/>
    <xf numFmtId="0" fontId="3" fillId="0" borderId="0" xfId="0" applyFont="1" applyAlignment="1">
      <alignment horizontal="left" indent="2"/>
    </xf>
    <xf numFmtId="0" fontId="7" fillId="0" borderId="0" xfId="0" applyFont="1"/>
    <xf numFmtId="3" fontId="6" fillId="0" borderId="0" xfId="0" applyNumberFormat="1" applyFont="1"/>
    <xf numFmtId="0" fontId="7" fillId="0" borderId="0" xfId="0" applyFont="1" applyAlignment="1">
      <alignment horizontal="left"/>
    </xf>
    <xf numFmtId="3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/>
    <xf numFmtId="3" fontId="4" fillId="0" borderId="0" xfId="0" applyNumberFormat="1" applyFont="1"/>
    <xf numFmtId="0" fontId="3" fillId="0" borderId="0" xfId="0" applyFont="1" applyFill="1" applyAlignment="1">
      <alignment horizontal="left" indent="2"/>
    </xf>
    <xf numFmtId="0" fontId="3" fillId="0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/>
    <xf numFmtId="3" fontId="11" fillId="0" borderId="0" xfId="0" applyNumberFormat="1" applyFont="1"/>
    <xf numFmtId="0" fontId="3" fillId="0" borderId="0" xfId="0" applyFont="1" applyAlignment="1">
      <alignment horizontal="left" indent="3"/>
    </xf>
    <xf numFmtId="0" fontId="3" fillId="0" borderId="0" xfId="0" applyFont="1" applyFill="1" applyAlignment="1">
      <alignment horizontal="left" indent="3"/>
    </xf>
    <xf numFmtId="0" fontId="3" fillId="0" borderId="0" xfId="0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right"/>
    </xf>
    <xf numFmtId="164" fontId="6" fillId="0" borderId="0" xfId="0" applyNumberFormat="1" applyFont="1" applyAlignment="1" quotePrefix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/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0" borderId="7" xfId="0" applyFont="1" applyBorder="1"/>
    <xf numFmtId="0" fontId="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/>
    <xf numFmtId="3" fontId="8" fillId="0" borderId="0" xfId="0" applyNumberFormat="1" applyFont="1" applyAlignment="1">
      <alignment horizontal="left"/>
    </xf>
    <xf numFmtId="3" fontId="15" fillId="0" borderId="0" xfId="0" applyNumberFormat="1" applyFont="1"/>
    <xf numFmtId="3" fontId="15" fillId="0" borderId="0" xfId="0" applyNumberFormat="1" applyFont="1" applyAlignment="1">
      <alignment horizontal="left"/>
    </xf>
    <xf numFmtId="0" fontId="15" fillId="0" borderId="0" xfId="0" applyFont="1" applyBorder="1" applyAlignment="1">
      <alignment horizontal="right"/>
    </xf>
    <xf numFmtId="0" fontId="15" fillId="0" borderId="0" xfId="0" applyFont="1" applyBorder="1"/>
    <xf numFmtId="0" fontId="17" fillId="0" borderId="0" xfId="0" applyFont="1" applyAlignment="1">
      <alignment horizontal="center"/>
    </xf>
    <xf numFmtId="0" fontId="15" fillId="0" borderId="0" xfId="0" applyFont="1" quotePrefix="1"/>
    <xf numFmtId="0" fontId="17" fillId="0" borderId="0" xfId="0" applyFont="1" applyAlignment="1" quotePrefix="1">
      <alignment horizontal="center"/>
    </xf>
    <xf numFmtId="0" fontId="17" fillId="0" borderId="0" xfId="0" applyFont="1"/>
    <xf numFmtId="3" fontId="17" fillId="0" borderId="0" xfId="0" applyNumberFormat="1" applyFont="1"/>
    <xf numFmtId="0" fontId="15" fillId="0" borderId="0" xfId="0" applyFont="1" applyAlignment="1">
      <alignment horizontal="left" indent="2"/>
    </xf>
    <xf numFmtId="14" fontId="17" fillId="0" borderId="0" xfId="0" applyNumberFormat="1" applyFont="1" applyAlignment="1" quotePrefix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7"/>
  <sheetViews>
    <sheetView tabSelected="1" workbookViewId="0" topLeftCell="A1">
      <selection pane="topLeft" activeCell="E5" sqref="E5"/>
    </sheetView>
  </sheetViews>
  <sheetFormatPr defaultRowHeight="15"/>
  <cols>
    <col min="1" max="2" width="9.857142857142858" style="7" customWidth="1"/>
    <col min="3" max="3" width="68.71428571428571" style="7" customWidth="1"/>
    <col min="4" max="4" width="11.857142857142858" style="7" customWidth="1"/>
    <col min="5" max="5" width="7.428571428571429" style="7" customWidth="1"/>
    <col min="6" max="16384" width="9.142857142857142" style="7"/>
  </cols>
  <sheetData>
    <row r="1" spans="4:4" ht="15">
      <c r="D1" s="40" t="s">
        <v>47</v>
      </c>
    </row>
    <row r="2" spans="4:4" ht="15">
      <c r="D2" s="41" t="s">
        <v>77</v>
      </c>
    </row>
    <row r="3" spans="4:4" ht="15">
      <c r="D3" s="41" t="s">
        <v>78</v>
      </c>
    </row>
    <row r="4" ht="13.5" customHeight="1"/>
    <row r="5" ht="13.5" customHeight="1"/>
    <row r="6" spans="1:4" ht="17.25" customHeight="1">
      <c r="A6" s="6" t="s">
        <v>54</v>
      </c>
      <c r="B6" s="6"/>
      <c r="C6" s="6"/>
      <c r="D6" s="6"/>
    </row>
    <row r="7" spans="1:4" ht="17.25" customHeight="1">
      <c r="A7" s="6" t="s">
        <v>52</v>
      </c>
      <c r="B7" s="6"/>
      <c r="C7" s="6"/>
      <c r="D7" s="6"/>
    </row>
    <row r="8" spans="1:3" ht="13.5" customHeight="1">
      <c r="A8" s="14"/>
      <c r="B8" s="14"/>
      <c r="C8" s="14"/>
    </row>
    <row r="9" spans="4:4" ht="13.5" customHeight="1">
      <c r="D9" s="11"/>
    </row>
    <row r="10" spans="1:4" ht="15">
      <c r="A10" s="44" t="s">
        <v>0</v>
      </c>
      <c r="B10" s="44" t="s">
        <v>1</v>
      </c>
      <c r="C10" s="49"/>
      <c r="D10" s="44" t="s">
        <v>55</v>
      </c>
    </row>
    <row r="11" spans="1:4" ht="15">
      <c r="A11" s="45" t="s">
        <v>38</v>
      </c>
      <c r="B11" s="45" t="s">
        <v>11</v>
      </c>
      <c r="C11" s="46" t="s">
        <v>13</v>
      </c>
      <c r="D11" s="45" t="s">
        <v>69</v>
      </c>
    </row>
    <row r="12" spans="1:4" ht="15">
      <c r="A12" s="46"/>
      <c r="B12" s="45" t="s">
        <v>39</v>
      </c>
      <c r="C12" s="47"/>
      <c r="D12" s="45" t="s">
        <v>45</v>
      </c>
    </row>
    <row r="13" spans="1:4" s="29" customFormat="1" ht="15">
      <c r="A13" s="5" t="s">
        <v>76</v>
      </c>
      <c r="B13" s="4"/>
      <c r="C13" s="3"/>
      <c r="D13" s="50" t="s">
        <v>46</v>
      </c>
    </row>
    <row r="14" spans="1:4" s="53" customFormat="1" ht="12">
      <c r="A14" s="57"/>
      <c r="B14" s="52"/>
      <c r="C14" s="52"/>
      <c r="D14" s="58"/>
    </row>
    <row r="15" spans="1:4" s="53" customFormat="1" ht="12">
      <c r="A15" s="57"/>
      <c r="B15" s="52"/>
      <c r="C15" s="52"/>
      <c r="D15" s="58"/>
    </row>
    <row r="16" spans="1:4" s="18" customFormat="1" ht="15.75">
      <c r="A16" s="1" t="s">
        <v>51</v>
      </c>
      <c r="B16" s="1"/>
      <c r="C16" s="1"/>
      <c r="D16" s="1"/>
    </row>
    <row r="17" spans="1:4" s="53" customFormat="1" ht="12">
      <c r="A17" s="52"/>
      <c r="B17" s="52"/>
      <c r="C17" s="59"/>
      <c r="D17" s="54"/>
    </row>
    <row r="18" spans="1:4" s="53" customFormat="1" ht="12">
      <c r="A18" s="52"/>
      <c r="B18" s="52"/>
      <c r="C18" s="59"/>
      <c r="D18" s="54"/>
    </row>
    <row r="19" spans="1:6" s="18" customFormat="1" ht="15.75">
      <c r="A19" s="23"/>
      <c r="B19" s="23"/>
      <c r="C19" s="9" t="s">
        <v>14</v>
      </c>
      <c r="D19" s="19">
        <f>D43+D57+D72+D177+D212</f>
        <v>102437</v>
      </c>
      <c r="E19" s="21"/>
      <c r="F19" s="21"/>
    </row>
    <row r="20" spans="1:4" ht="15">
      <c r="A20" s="33"/>
      <c r="B20" s="33"/>
      <c r="C20" s="7" t="s">
        <v>28</v>
      </c>
      <c r="D20" s="10">
        <f>D73+D178</f>
        <v>51252</v>
      </c>
    </row>
    <row r="21" spans="1:4" ht="15">
      <c r="A21" s="33"/>
      <c r="B21" s="33"/>
      <c r="C21" s="7" t="s">
        <v>29</v>
      </c>
      <c r="D21" s="10">
        <f>D74+D179+D213</f>
        <v>51185</v>
      </c>
    </row>
    <row r="22" spans="1:4" s="53" customFormat="1" ht="12">
      <c r="A22" s="52"/>
      <c r="B22" s="52"/>
      <c r="D22" s="54"/>
    </row>
    <row r="23" spans="1:6" s="18" customFormat="1" ht="15.75">
      <c r="A23" s="23"/>
      <c r="B23" s="23"/>
      <c r="C23" s="9" t="s">
        <v>12</v>
      </c>
      <c r="D23" s="19">
        <f>D44+D58+D75+D180+D214</f>
        <v>384961</v>
      </c>
      <c r="E23" s="21"/>
      <c r="F23" s="21"/>
    </row>
    <row r="24" spans="1:5" ht="15">
      <c r="A24" s="33"/>
      <c r="B24" s="33"/>
      <c r="C24" s="7" t="s">
        <v>2</v>
      </c>
      <c r="D24" s="10">
        <f>D59+D76+D181+D215</f>
        <v>329205</v>
      </c>
      <c r="E24" s="10"/>
    </row>
    <row r="25" spans="1:4" ht="15">
      <c r="A25" s="33"/>
      <c r="B25" s="33"/>
      <c r="C25" s="16" t="s">
        <v>26</v>
      </c>
      <c r="D25" s="10">
        <f>D60+D77+D182+D216</f>
        <v>329205</v>
      </c>
    </row>
    <row r="26" spans="1:4" ht="15">
      <c r="A26" s="33"/>
      <c r="B26" s="33"/>
      <c r="C26" s="17" t="s">
        <v>37</v>
      </c>
      <c r="D26" s="10">
        <f>D78</f>
        <v>11610</v>
      </c>
    </row>
    <row r="27" spans="1:4" ht="15">
      <c r="A27" s="33"/>
      <c r="B27" s="33"/>
      <c r="C27" s="31" t="s">
        <v>36</v>
      </c>
      <c r="D27" s="10">
        <f>D79</f>
        <v>10242</v>
      </c>
    </row>
    <row r="28" spans="1:4" ht="15">
      <c r="A28" s="33"/>
      <c r="B28" s="33"/>
      <c r="C28" s="7" t="s">
        <v>15</v>
      </c>
      <c r="D28" s="10">
        <f>D80+D183</f>
        <v>55756</v>
      </c>
    </row>
    <row r="29" spans="1:5" s="53" customFormat="1" ht="12">
      <c r="A29" s="52"/>
      <c r="B29" s="52"/>
      <c r="D29" s="54"/>
      <c r="E29" s="55"/>
    </row>
    <row r="30" spans="1:6" ht="15">
      <c r="A30" s="33"/>
      <c r="B30" s="33"/>
      <c r="C30" s="8" t="s">
        <v>40</v>
      </c>
      <c r="D30" s="25">
        <f>D46+D62+D82+D185+D218</f>
        <v>-282524</v>
      </c>
      <c r="E30" s="10"/>
      <c r="F30" s="10"/>
    </row>
    <row r="31" spans="1:4" ht="15">
      <c r="A31" s="33"/>
      <c r="B31" s="33"/>
      <c r="C31" s="7" t="s">
        <v>41</v>
      </c>
      <c r="D31" s="10">
        <f>D47+D63+D83+D186+D219</f>
        <v>336334</v>
      </c>
    </row>
    <row r="32" spans="1:4" ht="15">
      <c r="A32" s="33"/>
      <c r="B32" s="33"/>
      <c r="C32" s="7" t="s">
        <v>42</v>
      </c>
      <c r="D32" s="10">
        <f>D48</f>
        <v>53810</v>
      </c>
    </row>
    <row r="33" spans="1:6" s="53" customFormat="1" ht="12">
      <c r="A33" s="52"/>
      <c r="B33" s="52"/>
      <c r="D33" s="54"/>
      <c r="E33" s="55"/>
      <c r="F33" s="55"/>
    </row>
    <row r="34" spans="4:4" s="53" customFormat="1" ht="12">
      <c r="D34" s="56"/>
    </row>
    <row r="35" spans="4:4" s="53" customFormat="1" ht="12">
      <c r="D35" s="56"/>
    </row>
    <row r="36" spans="4:4" s="53" customFormat="1" ht="12">
      <c r="D36" s="56"/>
    </row>
    <row r="37" spans="1:4" s="18" customFormat="1" ht="18.75">
      <c r="A37" s="20"/>
      <c r="B37" s="20"/>
      <c r="C37" s="48" t="s">
        <v>56</v>
      </c>
      <c r="D37" s="21"/>
    </row>
    <row r="38" spans="1:4" s="18" customFormat="1" ht="18.75">
      <c r="A38" s="20"/>
      <c r="B38" s="20"/>
      <c r="C38" s="48" t="s">
        <v>57</v>
      </c>
      <c r="D38" s="21"/>
    </row>
    <row r="39" spans="4:4" s="53" customFormat="1" ht="12">
      <c r="D39" s="55"/>
    </row>
    <row r="40" spans="4:4" s="53" customFormat="1" ht="12">
      <c r="D40" s="55"/>
    </row>
    <row r="41" spans="1:4" s="18" customFormat="1" ht="15.75">
      <c r="A41" s="12" t="s">
        <v>20</v>
      </c>
      <c r="B41" s="12" t="s">
        <v>3</v>
      </c>
      <c r="C41" s="9" t="s">
        <v>21</v>
      </c>
      <c r="D41" s="21"/>
    </row>
    <row r="42" spans="1:4" s="18" customFormat="1" ht="15.75">
      <c r="A42" s="2" t="s">
        <v>70</v>
      </c>
      <c r="B42" s="2"/>
      <c r="C42" s="9"/>
      <c r="D42" s="21"/>
    </row>
    <row r="43" spans="1:4" s="18" customFormat="1" ht="15.75">
      <c r="A43" s="22"/>
      <c r="B43" s="22"/>
      <c r="C43" s="9" t="s">
        <v>14</v>
      </c>
      <c r="D43" s="19">
        <v>0</v>
      </c>
    </row>
    <row r="44" spans="1:4" s="18" customFormat="1" ht="15.75">
      <c r="A44" s="22"/>
      <c r="B44" s="22"/>
      <c r="C44" s="9" t="s">
        <v>4</v>
      </c>
      <c r="D44" s="19">
        <v>0</v>
      </c>
    </row>
    <row r="45" spans="1:4" s="53" customFormat="1" ht="12">
      <c r="A45" s="51"/>
      <c r="B45" s="51"/>
      <c r="C45" s="60"/>
      <c r="D45" s="55"/>
    </row>
    <row r="46" spans="1:4" ht="15">
      <c r="A46" s="14"/>
      <c r="B46" s="14"/>
      <c r="C46" s="8" t="s">
        <v>40</v>
      </c>
      <c r="D46" s="25">
        <f>D43-D44</f>
        <v>0</v>
      </c>
    </row>
    <row r="47" spans="1:4" ht="15">
      <c r="A47" s="14"/>
      <c r="B47" s="14"/>
      <c r="C47" s="7" t="s">
        <v>41</v>
      </c>
      <c r="D47" s="10">
        <v>53810</v>
      </c>
    </row>
    <row r="48" spans="1:4" ht="15">
      <c r="A48" s="14"/>
      <c r="B48" s="14"/>
      <c r="C48" s="7" t="s">
        <v>42</v>
      </c>
      <c r="D48" s="10">
        <f>D43-D44+D47</f>
        <v>53810</v>
      </c>
    </row>
    <row r="49" spans="1:4" s="53" customFormat="1" ht="12">
      <c r="A49" s="51"/>
      <c r="B49" s="51"/>
      <c r="D49" s="55"/>
    </row>
    <row r="50" spans="1:4" s="53" customFormat="1" ht="12">
      <c r="A50" s="51"/>
      <c r="B50" s="51"/>
      <c r="D50" s="55"/>
    </row>
    <row r="51" spans="1:4" s="18" customFormat="1" ht="18.75">
      <c r="A51" s="12"/>
      <c r="B51" s="12"/>
      <c r="C51" s="48" t="s">
        <v>58</v>
      </c>
      <c r="D51" s="21"/>
    </row>
    <row r="52" spans="1:4" s="18" customFormat="1" ht="18.75">
      <c r="A52" s="12"/>
      <c r="B52" s="12"/>
      <c r="C52" s="48" t="s">
        <v>59</v>
      </c>
      <c r="D52" s="21"/>
    </row>
    <row r="53" spans="1:4" s="53" customFormat="1" ht="12">
      <c r="A53" s="61"/>
      <c r="B53" s="61"/>
      <c r="C53" s="62"/>
      <c r="D53" s="55"/>
    </row>
    <row r="54" spans="1:4" s="53" customFormat="1" ht="12">
      <c r="A54" s="61"/>
      <c r="B54" s="61"/>
      <c r="C54" s="62"/>
      <c r="D54" s="55"/>
    </row>
    <row r="55" spans="1:4" s="18" customFormat="1" ht="15.75">
      <c r="A55" s="12" t="s">
        <v>49</v>
      </c>
      <c r="B55" s="38" t="s">
        <v>50</v>
      </c>
      <c r="C55" s="9" t="s">
        <v>60</v>
      </c>
      <c r="D55" s="34"/>
    </row>
    <row r="56" spans="1:4" s="18" customFormat="1" ht="15.75">
      <c r="A56" s="2" t="s">
        <v>70</v>
      </c>
      <c r="B56" s="2"/>
      <c r="C56" s="9"/>
      <c r="D56" s="34"/>
    </row>
    <row r="57" spans="1:4" s="18" customFormat="1" ht="15.75">
      <c r="A57" s="12"/>
      <c r="B57" s="13"/>
      <c r="C57" s="9" t="s">
        <v>14</v>
      </c>
      <c r="D57" s="34">
        <v>0</v>
      </c>
    </row>
    <row r="58" spans="1:4" s="18" customFormat="1" ht="15.75">
      <c r="A58" s="12"/>
      <c r="B58" s="13"/>
      <c r="C58" s="9" t="s">
        <v>4</v>
      </c>
      <c r="D58" s="19">
        <f>D59</f>
        <v>186</v>
      </c>
    </row>
    <row r="59" spans="1:4" s="18" customFormat="1" ht="15.75">
      <c r="A59" s="12"/>
      <c r="B59" s="13"/>
      <c r="C59" s="7" t="s">
        <v>2</v>
      </c>
      <c r="D59" s="10">
        <f>D60</f>
        <v>186</v>
      </c>
    </row>
    <row r="60" spans="1:4" s="18" customFormat="1" ht="15.75">
      <c r="A60" s="12"/>
      <c r="B60" s="13"/>
      <c r="C60" s="16" t="s">
        <v>27</v>
      </c>
      <c r="D60" s="10">
        <v>186</v>
      </c>
    </row>
    <row r="61" spans="1:4" s="53" customFormat="1" ht="12">
      <c r="A61" s="61"/>
      <c r="B61" s="59"/>
      <c r="C61" s="60"/>
      <c r="D61" s="55"/>
    </row>
    <row r="62" spans="1:4" s="18" customFormat="1" ht="15.75">
      <c r="A62" s="12"/>
      <c r="B62" s="13"/>
      <c r="C62" s="8" t="s">
        <v>40</v>
      </c>
      <c r="D62" s="25">
        <f>D57-D58</f>
        <v>-186</v>
      </c>
    </row>
    <row r="63" spans="1:4" s="18" customFormat="1" ht="15.75">
      <c r="A63" s="12"/>
      <c r="B63" s="13"/>
      <c r="C63" s="7" t="s">
        <v>41</v>
      </c>
      <c r="D63" s="10">
        <v>186</v>
      </c>
    </row>
    <row r="64" spans="1:4" s="53" customFormat="1" ht="12">
      <c r="A64" s="61"/>
      <c r="B64" s="59"/>
      <c r="D64" s="55"/>
    </row>
    <row r="65" spans="1:4" s="53" customFormat="1" ht="12">
      <c r="A65" s="61"/>
      <c r="B65" s="59"/>
      <c r="D65" s="55"/>
    </row>
    <row r="66" spans="1:4" s="53" customFormat="1" ht="12">
      <c r="A66" s="61"/>
      <c r="B66" s="59"/>
      <c r="D66" s="55"/>
    </row>
    <row r="67" spans="1:4" s="53" customFormat="1" ht="12">
      <c r="A67" s="61"/>
      <c r="B67" s="59"/>
      <c r="D67" s="55"/>
    </row>
    <row r="68" spans="1:4" s="53" customFormat="1" ht="12">
      <c r="A68" s="61"/>
      <c r="B68" s="59"/>
      <c r="D68" s="55"/>
    </row>
    <row r="69" spans="1:4" s="18" customFormat="1" ht="18.75">
      <c r="A69" s="12"/>
      <c r="B69" s="13"/>
      <c r="C69" s="48" t="s">
        <v>61</v>
      </c>
      <c r="D69" s="10"/>
    </row>
    <row r="70" spans="1:4" s="18" customFormat="1" ht="18.75">
      <c r="A70" s="12"/>
      <c r="B70" s="13"/>
      <c r="C70" s="48" t="s">
        <v>62</v>
      </c>
      <c r="D70" s="10"/>
    </row>
    <row r="71" spans="1:4" s="53" customFormat="1" ht="12">
      <c r="A71" s="61"/>
      <c r="B71" s="59"/>
      <c r="D71" s="55"/>
    </row>
    <row r="72" spans="1:6" s="18" customFormat="1" ht="15.75">
      <c r="A72" s="12"/>
      <c r="B72" s="13"/>
      <c r="C72" s="9" t="s">
        <v>14</v>
      </c>
      <c r="D72" s="19">
        <f>D88+D102+D118+D132+D146+D161</f>
        <v>100337</v>
      </c>
      <c r="F72" s="21"/>
    </row>
    <row r="73" spans="1:4" s="18" customFormat="1" ht="15.75">
      <c r="A73" s="12"/>
      <c r="B73" s="13"/>
      <c r="C73" s="7" t="s">
        <v>28</v>
      </c>
      <c r="D73" s="10">
        <f>D89+D103+D119+D133+D147+D162</f>
        <v>50552</v>
      </c>
    </row>
    <row r="74" spans="1:4" s="18" customFormat="1" ht="15.75">
      <c r="A74" s="12"/>
      <c r="B74" s="13"/>
      <c r="C74" s="7" t="s">
        <v>30</v>
      </c>
      <c r="D74" s="10">
        <f>D90+D104+D120+D134+D163</f>
        <v>49785</v>
      </c>
    </row>
    <row r="75" spans="1:6" s="18" customFormat="1" ht="15.75">
      <c r="A75" s="12"/>
      <c r="B75" s="13"/>
      <c r="C75" s="9" t="s">
        <v>4</v>
      </c>
      <c r="D75" s="19">
        <f>D91+D105+D121+D135+D148+D164</f>
        <v>284643</v>
      </c>
      <c r="F75" s="21"/>
    </row>
    <row r="76" spans="1:4" s="18" customFormat="1" ht="15.75">
      <c r="A76" s="12"/>
      <c r="B76" s="13"/>
      <c r="C76" s="7" t="s">
        <v>2</v>
      </c>
      <c r="D76" s="10">
        <f>D92+D106+D122+D136+D149+D165</f>
        <v>234153</v>
      </c>
    </row>
    <row r="77" spans="1:4" s="18" customFormat="1" ht="15.75">
      <c r="A77" s="12"/>
      <c r="B77" s="13"/>
      <c r="C77" s="16" t="s">
        <v>26</v>
      </c>
      <c r="D77" s="10">
        <f>D93+D107+D123+D137+D150+D166</f>
        <v>234153</v>
      </c>
    </row>
    <row r="78" spans="1:4" s="18" customFormat="1" ht="15.75">
      <c r="A78" s="12"/>
      <c r="B78" s="13"/>
      <c r="C78" s="26" t="s">
        <v>37</v>
      </c>
      <c r="D78" s="10">
        <f>D108+D151+D167</f>
        <v>11610</v>
      </c>
    </row>
    <row r="79" spans="1:4" s="18" customFormat="1" ht="15.75">
      <c r="A79" s="12"/>
      <c r="B79" s="13"/>
      <c r="C79" s="32" t="s">
        <v>36</v>
      </c>
      <c r="D79" s="10">
        <f>D109+D152+D168</f>
        <v>10242</v>
      </c>
    </row>
    <row r="80" spans="1:4" s="18" customFormat="1" ht="15.75">
      <c r="A80" s="12"/>
      <c r="B80" s="13"/>
      <c r="C80" s="27" t="s">
        <v>15</v>
      </c>
      <c r="D80" s="10">
        <f>D94+D110+D124+D138+D153</f>
        <v>50490</v>
      </c>
    </row>
    <row r="81" spans="1:4" s="53" customFormat="1" ht="12">
      <c r="A81" s="61"/>
      <c r="B81" s="59"/>
      <c r="D81" s="55"/>
    </row>
    <row r="82" spans="1:6" s="18" customFormat="1" ht="15.75">
      <c r="A82" s="12"/>
      <c r="B82" s="13"/>
      <c r="C82" s="8" t="s">
        <v>40</v>
      </c>
      <c r="D82" s="25">
        <f>D96+D112+D126+D140+D155+D170</f>
        <v>-184306</v>
      </c>
      <c r="F82" s="21"/>
    </row>
    <row r="83" spans="1:4" s="18" customFormat="1" ht="15.75">
      <c r="A83" s="12"/>
      <c r="B83" s="13"/>
      <c r="C83" s="7" t="s">
        <v>41</v>
      </c>
      <c r="D83" s="10">
        <f>D97+D113+D127+D141+D156+D171</f>
        <v>184306</v>
      </c>
    </row>
    <row r="84" spans="1:4" s="53" customFormat="1" ht="12">
      <c r="A84" s="61"/>
      <c r="B84" s="59"/>
      <c r="D84" s="55"/>
    </row>
    <row r="85" spans="1:4" s="53" customFormat="1" ht="12">
      <c r="A85" s="61"/>
      <c r="B85" s="59"/>
      <c r="D85" s="55"/>
    </row>
    <row r="86" spans="1:4" s="29" customFormat="1" ht="16.5">
      <c r="A86" s="13" t="s">
        <v>43</v>
      </c>
      <c r="B86" s="13" t="s">
        <v>17</v>
      </c>
      <c r="C86" s="24" t="s">
        <v>44</v>
      </c>
      <c r="D86" s="30"/>
    </row>
    <row r="87" spans="1:4" s="29" customFormat="1" ht="14.25">
      <c r="A87" s="2" t="s">
        <v>71</v>
      </c>
      <c r="B87" s="2"/>
      <c r="D87" s="25"/>
    </row>
    <row r="88" spans="1:4" s="18" customFormat="1" ht="15.75">
      <c r="A88" s="14"/>
      <c r="B88" s="14"/>
      <c r="C88" s="9" t="s">
        <v>14</v>
      </c>
      <c r="D88" s="25">
        <f>D89+D90</f>
        <v>14900</v>
      </c>
    </row>
    <row r="89" spans="1:4" ht="15">
      <c r="A89" s="14"/>
      <c r="B89" s="14"/>
      <c r="C89" s="7" t="s">
        <v>28</v>
      </c>
      <c r="D89" s="10">
        <v>642</v>
      </c>
    </row>
    <row r="90" spans="1:4" ht="15.75">
      <c r="A90" s="22"/>
      <c r="B90" s="22"/>
      <c r="C90" s="7" t="s">
        <v>30</v>
      </c>
      <c r="D90" s="10">
        <v>14258</v>
      </c>
    </row>
    <row r="91" spans="1:4" ht="15.75">
      <c r="A91" s="14"/>
      <c r="B91" s="14"/>
      <c r="C91" s="9" t="s">
        <v>4</v>
      </c>
      <c r="D91" s="25">
        <f>D92+D94</f>
        <v>19741</v>
      </c>
    </row>
    <row r="92" spans="1:4" ht="15">
      <c r="A92" s="14"/>
      <c r="B92" s="14"/>
      <c r="C92" s="7" t="s">
        <v>2</v>
      </c>
      <c r="D92" s="10">
        <f>D93</f>
        <v>16328</v>
      </c>
    </row>
    <row r="93" spans="1:4" ht="15">
      <c r="A93" s="14"/>
      <c r="B93" s="14"/>
      <c r="C93" s="16" t="s">
        <v>27</v>
      </c>
      <c r="D93" s="10">
        <v>16328</v>
      </c>
    </row>
    <row r="94" spans="1:4" s="29" customFormat="1" ht="15">
      <c r="A94" s="28"/>
      <c r="B94" s="28"/>
      <c r="C94" s="27" t="s">
        <v>15</v>
      </c>
      <c r="D94" s="10">
        <v>3413</v>
      </c>
    </row>
    <row r="95" spans="1:4" s="53" customFormat="1" ht="12">
      <c r="A95" s="51"/>
      <c r="B95" s="51"/>
      <c r="C95" s="60"/>
      <c r="D95" s="55"/>
    </row>
    <row r="96" spans="1:4" ht="15">
      <c r="A96" s="14"/>
      <c r="B96" s="14"/>
      <c r="C96" s="8" t="s">
        <v>40</v>
      </c>
      <c r="D96" s="25">
        <f>D88-D91</f>
        <v>-4841</v>
      </c>
    </row>
    <row r="97" spans="1:4" s="29" customFormat="1" ht="15">
      <c r="A97" s="28"/>
      <c r="B97" s="28"/>
      <c r="C97" s="7" t="s">
        <v>41</v>
      </c>
      <c r="D97" s="10">
        <v>4841</v>
      </c>
    </row>
    <row r="98" spans="1:4" s="53" customFormat="1" ht="12">
      <c r="A98" s="51"/>
      <c r="B98" s="51"/>
      <c r="D98" s="55"/>
    </row>
    <row r="99" spans="1:4" s="53" customFormat="1" ht="12">
      <c r="A99" s="51"/>
      <c r="B99" s="51"/>
      <c r="D99" s="55"/>
    </row>
    <row r="100" spans="1:4" s="29" customFormat="1" ht="16.5">
      <c r="A100" s="13" t="s">
        <v>5</v>
      </c>
      <c r="B100" s="13" t="s">
        <v>18</v>
      </c>
      <c r="C100" s="24" t="s">
        <v>6</v>
      </c>
      <c r="D100" s="30"/>
    </row>
    <row r="101" spans="1:4" s="18" customFormat="1" ht="15.75">
      <c r="A101" s="2" t="s">
        <v>71</v>
      </c>
      <c r="B101" s="2"/>
      <c r="C101" s="36"/>
      <c r="D101" s="19"/>
    </row>
    <row r="102" spans="1:6" ht="15.75">
      <c r="A102" s="51"/>
      <c r="B102" s="39" t="s">
        <v>35</v>
      </c>
      <c r="C102" s="9" t="s">
        <v>14</v>
      </c>
      <c r="D102" s="19">
        <f>D103+D104</f>
        <v>50273</v>
      </c>
      <c r="F102" s="10"/>
    </row>
    <row r="103" spans="1:4" ht="15">
      <c r="A103" s="14"/>
      <c r="B103" s="14"/>
      <c r="C103" s="7" t="s">
        <v>28</v>
      </c>
      <c r="D103" s="10">
        <v>19562</v>
      </c>
    </row>
    <row r="104" spans="1:4" s="18" customFormat="1" ht="15.75">
      <c r="A104" s="22"/>
      <c r="B104" s="22"/>
      <c r="C104" s="7" t="s">
        <v>30</v>
      </c>
      <c r="D104" s="10">
        <v>30711</v>
      </c>
    </row>
    <row r="105" spans="1:6" ht="15.75">
      <c r="A105" s="14"/>
      <c r="B105" s="14"/>
      <c r="C105" s="9" t="s">
        <v>4</v>
      </c>
      <c r="D105" s="19">
        <f>D106+D110</f>
        <v>197702</v>
      </c>
      <c r="F105" s="10"/>
    </row>
    <row r="106" spans="1:4" ht="15">
      <c r="A106" s="14"/>
      <c r="B106" s="14"/>
      <c r="C106" s="7" t="s">
        <v>2</v>
      </c>
      <c r="D106" s="10">
        <f>D107</f>
        <v>174977</v>
      </c>
    </row>
    <row r="107" spans="1:4" ht="15">
      <c r="A107" s="14"/>
      <c r="B107" s="14"/>
      <c r="C107" s="16" t="s">
        <v>26</v>
      </c>
      <c r="D107" s="10">
        <v>174977</v>
      </c>
    </row>
    <row r="108" spans="1:4" ht="15">
      <c r="A108" s="14"/>
      <c r="B108" s="14"/>
      <c r="C108" s="26" t="s">
        <v>37</v>
      </c>
      <c r="D108" s="10">
        <v>10271</v>
      </c>
    </row>
    <row r="109" spans="1:4" ht="15">
      <c r="A109" s="14"/>
      <c r="B109" s="14"/>
      <c r="C109" s="32" t="s">
        <v>36</v>
      </c>
      <c r="D109" s="10">
        <v>9023</v>
      </c>
    </row>
    <row r="110" spans="1:4" s="29" customFormat="1" ht="15">
      <c r="A110" s="28"/>
      <c r="B110" s="28"/>
      <c r="C110" s="27" t="s">
        <v>15</v>
      </c>
      <c r="D110" s="10">
        <v>22725</v>
      </c>
    </row>
    <row r="111" spans="1:4" s="53" customFormat="1" ht="12">
      <c r="A111" s="51"/>
      <c r="B111" s="51"/>
      <c r="D111" s="55"/>
    </row>
    <row r="112" spans="1:4" ht="15">
      <c r="A112" s="14"/>
      <c r="B112" s="14"/>
      <c r="C112" s="8" t="s">
        <v>40</v>
      </c>
      <c r="D112" s="25">
        <f>D102-D105</f>
        <v>-147429</v>
      </c>
    </row>
    <row r="113" spans="1:4" ht="15">
      <c r="A113" s="14"/>
      <c r="B113" s="14"/>
      <c r="C113" s="7" t="s">
        <v>41</v>
      </c>
      <c r="D113" s="10">
        <v>147429</v>
      </c>
    </row>
    <row r="114" spans="1:4" s="53" customFormat="1" ht="12">
      <c r="A114" s="51"/>
      <c r="B114" s="51"/>
      <c r="D114" s="55"/>
    </row>
    <row r="115" spans="1:4" s="53" customFormat="1" ht="12">
      <c r="A115" s="51"/>
      <c r="B115" s="51"/>
      <c r="D115" s="55"/>
    </row>
    <row r="116" spans="1:4" ht="16.5">
      <c r="A116" s="13" t="s">
        <v>7</v>
      </c>
      <c r="B116" s="13" t="s">
        <v>18</v>
      </c>
      <c r="C116" s="24" t="s">
        <v>8</v>
      </c>
      <c r="D116" s="10"/>
    </row>
    <row r="117" spans="1:4" s="18" customFormat="1" ht="15.75">
      <c r="A117" s="2" t="s">
        <v>71</v>
      </c>
      <c r="B117" s="2"/>
      <c r="C117" s="8"/>
      <c r="D117" s="19"/>
    </row>
    <row r="118" spans="1:4" ht="15.75">
      <c r="A118" s="39"/>
      <c r="B118" s="39" t="s">
        <v>35</v>
      </c>
      <c r="C118" s="9" t="s">
        <v>14</v>
      </c>
      <c r="D118" s="25">
        <f>D119+D120</f>
        <v>7807</v>
      </c>
    </row>
    <row r="119" spans="1:4" ht="15">
      <c r="A119" s="14"/>
      <c r="B119" s="14"/>
      <c r="C119" s="7" t="s">
        <v>28</v>
      </c>
      <c r="D119" s="10">
        <v>5096</v>
      </c>
    </row>
    <row r="120" spans="1:4" s="18" customFormat="1" ht="15.75">
      <c r="A120" s="22"/>
      <c r="B120" s="22"/>
      <c r="C120" s="7" t="s">
        <v>30</v>
      </c>
      <c r="D120" s="10">
        <v>2711</v>
      </c>
    </row>
    <row r="121" spans="1:4" ht="15.75">
      <c r="A121" s="14"/>
      <c r="B121" s="14"/>
      <c r="C121" s="9" t="s">
        <v>4</v>
      </c>
      <c r="D121" s="19">
        <f>D122+D124</f>
        <v>34241</v>
      </c>
    </row>
    <row r="122" spans="1:4" ht="15">
      <c r="A122" s="14"/>
      <c r="B122" s="14"/>
      <c r="C122" s="7" t="s">
        <v>2</v>
      </c>
      <c r="D122" s="10">
        <f>D123</f>
        <v>17981</v>
      </c>
    </row>
    <row r="123" spans="1:4" ht="15">
      <c r="A123" s="14"/>
      <c r="B123" s="14"/>
      <c r="C123" s="16" t="s">
        <v>27</v>
      </c>
      <c r="D123" s="10">
        <v>17981</v>
      </c>
    </row>
    <row r="124" spans="1:4" s="29" customFormat="1" ht="15">
      <c r="A124" s="28"/>
      <c r="B124" s="28"/>
      <c r="C124" s="7" t="s">
        <v>15</v>
      </c>
      <c r="D124" s="10">
        <v>16260</v>
      </c>
    </row>
    <row r="125" spans="1:4" s="53" customFormat="1" ht="12">
      <c r="A125" s="51"/>
      <c r="B125" s="51"/>
      <c r="D125" s="63"/>
    </row>
    <row r="126" spans="1:4" ht="15">
      <c r="A126" s="14"/>
      <c r="B126" s="14"/>
      <c r="C126" s="8" t="s">
        <v>40</v>
      </c>
      <c r="D126" s="25">
        <f>D118-D121</f>
        <v>-26434</v>
      </c>
    </row>
    <row r="127" spans="1:4" ht="15">
      <c r="A127" s="14"/>
      <c r="B127" s="14"/>
      <c r="C127" s="7" t="s">
        <v>41</v>
      </c>
      <c r="D127" s="10">
        <v>26434</v>
      </c>
    </row>
    <row r="128" spans="1:4" s="53" customFormat="1" ht="12">
      <c r="A128" s="51"/>
      <c r="B128" s="51"/>
      <c r="D128" s="55"/>
    </row>
    <row r="129" spans="1:4" s="53" customFormat="1" ht="12">
      <c r="A129" s="51"/>
      <c r="B129" s="51"/>
      <c r="D129" s="55"/>
    </row>
    <row r="130" spans="1:4" s="29" customFormat="1" ht="16.5">
      <c r="A130" s="13" t="s">
        <v>9</v>
      </c>
      <c r="B130" s="13" t="s">
        <v>19</v>
      </c>
      <c r="C130" s="24" t="s">
        <v>31</v>
      </c>
      <c r="D130" s="30"/>
    </row>
    <row r="131" spans="1:4" s="18" customFormat="1" ht="15.75">
      <c r="A131" s="2" t="s">
        <v>72</v>
      </c>
      <c r="B131" s="2"/>
      <c r="C131" s="29"/>
      <c r="D131" s="19"/>
    </row>
    <row r="132" spans="1:4" ht="15.75">
      <c r="A132" s="14"/>
      <c r="B132" s="14"/>
      <c r="C132" s="9" t="s">
        <v>14</v>
      </c>
      <c r="D132" s="19">
        <f>D133+D134</f>
        <v>21665</v>
      </c>
    </row>
    <row r="133" spans="1:4" ht="15">
      <c r="A133" s="14"/>
      <c r="B133" s="14"/>
      <c r="C133" s="7" t="s">
        <v>28</v>
      </c>
      <c r="D133" s="10">
        <v>20283</v>
      </c>
    </row>
    <row r="134" spans="1:4" s="18" customFormat="1" ht="15.75">
      <c r="A134" s="22"/>
      <c r="B134" s="22"/>
      <c r="C134" s="7" t="s">
        <v>30</v>
      </c>
      <c r="D134" s="10">
        <v>1382</v>
      </c>
    </row>
    <row r="135" spans="1:4" ht="15.75">
      <c r="A135" s="14"/>
      <c r="B135" s="14"/>
      <c r="C135" s="9" t="s">
        <v>4</v>
      </c>
      <c r="D135" s="19">
        <f>D136+D138</f>
        <v>24130</v>
      </c>
    </row>
    <row r="136" spans="1:4" ht="15">
      <c r="A136" s="14"/>
      <c r="B136" s="14"/>
      <c r="C136" s="7" t="s">
        <v>2</v>
      </c>
      <c r="D136" s="10">
        <f>D137</f>
        <v>17395</v>
      </c>
    </row>
    <row r="137" spans="1:4" ht="15">
      <c r="A137" s="14"/>
      <c r="B137" s="14"/>
      <c r="C137" s="16" t="s">
        <v>27</v>
      </c>
      <c r="D137" s="10">
        <v>17395</v>
      </c>
    </row>
    <row r="138" spans="1:4" s="29" customFormat="1" ht="15">
      <c r="A138" s="28"/>
      <c r="B138" s="28"/>
      <c r="C138" s="7" t="s">
        <v>15</v>
      </c>
      <c r="D138" s="10">
        <v>6735</v>
      </c>
    </row>
    <row r="139" spans="1:4" s="53" customFormat="1" ht="12">
      <c r="A139" s="51"/>
      <c r="B139" s="51"/>
      <c r="D139" s="63"/>
    </row>
    <row r="140" spans="1:4" ht="15">
      <c r="A140" s="14"/>
      <c r="B140" s="14"/>
      <c r="C140" s="8" t="s">
        <v>40</v>
      </c>
      <c r="D140" s="25">
        <f>D132-D135</f>
        <v>-2465</v>
      </c>
    </row>
    <row r="141" spans="1:4" ht="15">
      <c r="A141" s="14"/>
      <c r="B141" s="14"/>
      <c r="C141" s="7" t="s">
        <v>41</v>
      </c>
      <c r="D141" s="10">
        <v>2465</v>
      </c>
    </row>
    <row r="142" spans="1:4" s="53" customFormat="1" ht="12">
      <c r="A142" s="51"/>
      <c r="B142" s="51"/>
      <c r="D142" s="55"/>
    </row>
    <row r="143" spans="1:4" s="53" customFormat="1" ht="12">
      <c r="A143" s="51"/>
      <c r="B143" s="51"/>
      <c r="D143" s="55"/>
    </row>
    <row r="144" spans="1:4" s="29" customFormat="1" ht="16.5">
      <c r="A144" s="13" t="s">
        <v>24</v>
      </c>
      <c r="B144" s="13" t="s">
        <v>19</v>
      </c>
      <c r="C144" s="24" t="s">
        <v>25</v>
      </c>
      <c r="D144" s="30"/>
    </row>
    <row r="145" spans="1:4" s="18" customFormat="1" ht="15.75">
      <c r="A145" s="2" t="s">
        <v>72</v>
      </c>
      <c r="B145" s="2"/>
      <c r="C145" s="29"/>
      <c r="D145" s="19"/>
    </row>
    <row r="146" spans="1:4" ht="15.75">
      <c r="A146" s="14"/>
      <c r="B146" s="14"/>
      <c r="C146" s="9" t="s">
        <v>14</v>
      </c>
      <c r="D146" s="19">
        <f>D147</f>
        <v>4269</v>
      </c>
    </row>
    <row r="147" spans="1:4" s="18" customFormat="1" ht="15.75">
      <c r="A147" s="22"/>
      <c r="B147" s="22"/>
      <c r="C147" s="7" t="s">
        <v>28</v>
      </c>
      <c r="D147" s="21">
        <v>4269</v>
      </c>
    </row>
    <row r="148" spans="1:4" ht="15.75">
      <c r="A148" s="14"/>
      <c r="B148" s="14"/>
      <c r="C148" s="9" t="s">
        <v>4</v>
      </c>
      <c r="D148" s="19">
        <f>D149+D153</f>
        <v>4830</v>
      </c>
    </row>
    <row r="149" spans="1:4" ht="15">
      <c r="A149" s="14"/>
      <c r="B149" s="14"/>
      <c r="C149" s="7" t="s">
        <v>2</v>
      </c>
      <c r="D149" s="10">
        <f>D150</f>
        <v>3473</v>
      </c>
    </row>
    <row r="150" spans="1:4" ht="15">
      <c r="A150" s="14"/>
      <c r="B150" s="14"/>
      <c r="C150" s="16" t="s">
        <v>26</v>
      </c>
      <c r="D150" s="10">
        <v>3473</v>
      </c>
    </row>
    <row r="151" spans="1:4" ht="15">
      <c r="A151" s="14"/>
      <c r="B151" s="14"/>
      <c r="C151" s="17" t="s">
        <v>37</v>
      </c>
      <c r="D151" s="10">
        <v>628</v>
      </c>
    </row>
    <row r="152" spans="1:4" ht="15">
      <c r="A152" s="14"/>
      <c r="B152" s="14"/>
      <c r="C152" s="31" t="s">
        <v>36</v>
      </c>
      <c r="D152" s="10">
        <v>508</v>
      </c>
    </row>
    <row r="153" spans="1:4" s="29" customFormat="1" ht="15">
      <c r="A153" s="28"/>
      <c r="B153" s="28"/>
      <c r="C153" s="7" t="s">
        <v>15</v>
      </c>
      <c r="D153" s="10">
        <v>1357</v>
      </c>
    </row>
    <row r="154" spans="1:4" s="53" customFormat="1" ht="12">
      <c r="A154" s="51"/>
      <c r="B154" s="51"/>
      <c r="D154" s="55"/>
    </row>
    <row r="155" spans="1:4" ht="15">
      <c r="A155" s="14"/>
      <c r="B155" s="14"/>
      <c r="C155" s="8" t="s">
        <v>40</v>
      </c>
      <c r="D155" s="25">
        <f>D146-D148</f>
        <v>-561</v>
      </c>
    </row>
    <row r="156" spans="1:4" ht="15">
      <c r="A156" s="14"/>
      <c r="B156" s="14"/>
      <c r="C156" s="7" t="s">
        <v>41</v>
      </c>
      <c r="D156" s="10">
        <v>561</v>
      </c>
    </row>
    <row r="157" spans="1:4" s="53" customFormat="1" ht="12">
      <c r="A157" s="51"/>
      <c r="B157" s="51"/>
      <c r="D157" s="55"/>
    </row>
    <row r="158" spans="1:4" s="53" customFormat="1" ht="12">
      <c r="A158" s="51"/>
      <c r="B158" s="51"/>
      <c r="D158" s="55"/>
    </row>
    <row r="159" spans="1:4" s="29" customFormat="1" ht="16.5">
      <c r="A159" s="13" t="s">
        <v>32</v>
      </c>
      <c r="B159" s="12" t="s">
        <v>33</v>
      </c>
      <c r="C159" s="24" t="s">
        <v>34</v>
      </c>
      <c r="D159" s="30"/>
    </row>
    <row r="160" spans="1:4" s="18" customFormat="1" ht="15.75">
      <c r="A160" s="2" t="s">
        <v>73</v>
      </c>
      <c r="B160" s="2"/>
      <c r="C160" s="29"/>
      <c r="D160" s="19"/>
    </row>
    <row r="161" spans="1:4" s="18" customFormat="1" ht="15.75">
      <c r="A161" s="22"/>
      <c r="B161" s="22"/>
      <c r="C161" s="9" t="s">
        <v>14</v>
      </c>
      <c r="D161" s="19">
        <f>D162+D163</f>
        <v>1423</v>
      </c>
    </row>
    <row r="162" spans="1:4" ht="15">
      <c r="A162" s="14"/>
      <c r="B162" s="14"/>
      <c r="C162" s="7" t="s">
        <v>28</v>
      </c>
      <c r="D162" s="10">
        <v>700</v>
      </c>
    </row>
    <row r="163" spans="1:4" s="18" customFormat="1" ht="15.75">
      <c r="A163" s="22"/>
      <c r="B163" s="22"/>
      <c r="C163" s="7" t="s">
        <v>29</v>
      </c>
      <c r="D163" s="10">
        <v>723</v>
      </c>
    </row>
    <row r="164" spans="1:4" ht="15.75">
      <c r="A164" s="14"/>
      <c r="B164" s="14"/>
      <c r="C164" s="9" t="s">
        <v>4</v>
      </c>
      <c r="D164" s="19">
        <f>D165</f>
        <v>3999</v>
      </c>
    </row>
    <row r="165" spans="1:4" ht="15">
      <c r="A165" s="14"/>
      <c r="B165" s="14"/>
      <c r="C165" s="7" t="s">
        <v>2</v>
      </c>
      <c r="D165" s="10">
        <f>D166</f>
        <v>3999</v>
      </c>
    </row>
    <row r="166" spans="1:4" ht="15">
      <c r="A166" s="14"/>
      <c r="B166" s="14"/>
      <c r="C166" s="16" t="s">
        <v>26</v>
      </c>
      <c r="D166" s="10">
        <v>3999</v>
      </c>
    </row>
    <row r="167" spans="1:4" ht="15">
      <c r="A167" s="14"/>
      <c r="B167" s="14"/>
      <c r="C167" s="17" t="s">
        <v>37</v>
      </c>
      <c r="D167" s="10">
        <v>711</v>
      </c>
    </row>
    <row r="168" spans="1:4" s="29" customFormat="1" ht="15">
      <c r="A168" s="28"/>
      <c r="B168" s="28"/>
      <c r="C168" s="31" t="s">
        <v>36</v>
      </c>
      <c r="D168" s="10">
        <v>711</v>
      </c>
    </row>
    <row r="169" spans="1:4" s="53" customFormat="1" ht="12">
      <c r="A169" s="51"/>
      <c r="B169" s="51"/>
      <c r="C169" s="64"/>
      <c r="D169" s="55"/>
    </row>
    <row r="170" spans="1:4" ht="15">
      <c r="A170" s="14"/>
      <c r="B170" s="14"/>
      <c r="C170" s="8" t="s">
        <v>40</v>
      </c>
      <c r="D170" s="25">
        <f>D161-D164</f>
        <v>-2576</v>
      </c>
    </row>
    <row r="171" spans="1:4" ht="15">
      <c r="A171" s="14"/>
      <c r="B171" s="14"/>
      <c r="C171" s="7" t="s">
        <v>41</v>
      </c>
      <c r="D171" s="10">
        <v>2576</v>
      </c>
    </row>
    <row r="172" spans="1:4" s="53" customFormat="1" ht="12">
      <c r="A172" s="51"/>
      <c r="B172" s="51"/>
      <c r="D172" s="55"/>
    </row>
    <row r="173" spans="1:4" s="53" customFormat="1" ht="12">
      <c r="A173" s="51"/>
      <c r="B173" s="51"/>
      <c r="D173" s="55"/>
    </row>
    <row r="174" spans="1:4" s="29" customFormat="1" ht="18.75">
      <c r="A174" s="28"/>
      <c r="B174" s="28"/>
      <c r="C174" s="48" t="s">
        <v>64</v>
      </c>
      <c r="D174" s="35"/>
    </row>
    <row r="175" spans="1:4" s="29" customFormat="1" ht="18.75">
      <c r="A175" s="28"/>
      <c r="B175" s="28"/>
      <c r="C175" s="48" t="s">
        <v>63</v>
      </c>
      <c r="D175" s="35"/>
    </row>
    <row r="176" spans="1:4" s="53" customFormat="1" ht="12">
      <c r="A176" s="51"/>
      <c r="B176" s="51"/>
      <c r="D176" s="63"/>
    </row>
    <row r="177" spans="1:4" ht="15.75">
      <c r="A177" s="14"/>
      <c r="B177" s="14"/>
      <c r="C177" s="9" t="s">
        <v>14</v>
      </c>
      <c r="D177" s="25">
        <f t="shared" si="0" ref="D177:D182">D194</f>
        <v>1100</v>
      </c>
    </row>
    <row r="178" spans="1:4" ht="15">
      <c r="A178" s="14"/>
      <c r="B178" s="14"/>
      <c r="C178" s="7" t="s">
        <v>28</v>
      </c>
      <c r="D178" s="10">
        <f t="shared" si="0"/>
        <v>700</v>
      </c>
    </row>
    <row r="179" spans="1:4" ht="15">
      <c r="A179" s="14"/>
      <c r="B179" s="14"/>
      <c r="C179" s="7" t="s">
        <v>29</v>
      </c>
      <c r="D179" s="10">
        <f t="shared" si="0"/>
        <v>400</v>
      </c>
    </row>
    <row r="180" spans="1:4" ht="15.75">
      <c r="A180" s="14"/>
      <c r="B180" s="14"/>
      <c r="C180" s="9" t="s">
        <v>4</v>
      </c>
      <c r="D180" s="25">
        <f t="shared" si="0"/>
        <v>9070</v>
      </c>
    </row>
    <row r="181" spans="1:4" ht="15">
      <c r="A181" s="14"/>
      <c r="B181" s="14"/>
      <c r="C181" s="7" t="s">
        <v>2</v>
      </c>
      <c r="D181" s="10">
        <f t="shared" si="0"/>
        <v>3804</v>
      </c>
    </row>
    <row r="182" spans="1:4" ht="15">
      <c r="A182" s="14"/>
      <c r="B182" s="14"/>
      <c r="C182" s="16" t="s">
        <v>27</v>
      </c>
      <c r="D182" s="10">
        <f t="shared" si="0"/>
        <v>3804</v>
      </c>
    </row>
    <row r="183" spans="1:4" s="29" customFormat="1" ht="15">
      <c r="A183" s="28"/>
      <c r="B183" s="28"/>
      <c r="C183" s="7" t="s">
        <v>15</v>
      </c>
      <c r="D183" s="10">
        <f>D200</f>
        <v>5266</v>
      </c>
    </row>
    <row r="184" spans="1:5" s="53" customFormat="1" ht="12">
      <c r="A184" s="51"/>
      <c r="B184" s="51"/>
      <c r="D184" s="63"/>
      <c r="E184" s="55"/>
    </row>
    <row r="185" spans="1:4" ht="15">
      <c r="A185" s="14"/>
      <c r="B185" s="14"/>
      <c r="C185" s="8" t="s">
        <v>40</v>
      </c>
      <c r="D185" s="25">
        <f>D202</f>
        <v>-7970</v>
      </c>
    </row>
    <row r="186" spans="1:4" ht="15">
      <c r="A186" s="14"/>
      <c r="B186" s="14"/>
      <c r="C186" s="7" t="s">
        <v>41</v>
      </c>
      <c r="D186" s="10">
        <f>D203</f>
        <v>7970</v>
      </c>
    </row>
    <row r="187" spans="1:4" s="53" customFormat="1" ht="12">
      <c r="A187" s="51"/>
      <c r="B187" s="51"/>
      <c r="D187" s="55"/>
    </row>
    <row r="188" spans="1:4" s="53" customFormat="1" ht="12">
      <c r="A188" s="51"/>
      <c r="B188" s="51"/>
      <c r="D188" s="55"/>
    </row>
    <row r="189" spans="1:4" s="53" customFormat="1" ht="12">
      <c r="A189" s="51"/>
      <c r="B189" s="51"/>
      <c r="D189" s="55"/>
    </row>
    <row r="190" spans="1:4" s="53" customFormat="1" ht="12">
      <c r="A190" s="51"/>
      <c r="B190" s="51"/>
      <c r="D190" s="55"/>
    </row>
    <row r="191" spans="1:4" s="53" customFormat="1" ht="12">
      <c r="A191" s="51"/>
      <c r="B191" s="51"/>
      <c r="D191" s="55"/>
    </row>
    <row r="192" spans="1:4" ht="16.5">
      <c r="A192" s="13" t="s">
        <v>10</v>
      </c>
      <c r="B192" s="13" t="s">
        <v>16</v>
      </c>
      <c r="C192" s="24" t="s">
        <v>68</v>
      </c>
      <c r="D192" s="10"/>
    </row>
    <row r="193" spans="1:4" ht="15">
      <c r="A193" s="2" t="s">
        <v>74</v>
      </c>
      <c r="B193" s="2"/>
      <c r="C193" s="29"/>
      <c r="D193" s="10"/>
    </row>
    <row r="194" spans="1:4" ht="15.75">
      <c r="A194" s="14"/>
      <c r="B194" s="14"/>
      <c r="C194" s="9" t="s">
        <v>14</v>
      </c>
      <c r="D194" s="25">
        <f>D195+D196</f>
        <v>1100</v>
      </c>
    </row>
    <row r="195" spans="1:4" ht="15">
      <c r="A195" s="14"/>
      <c r="B195" s="14"/>
      <c r="C195" s="7" t="s">
        <v>28</v>
      </c>
      <c r="D195" s="10">
        <v>700</v>
      </c>
    </row>
    <row r="196" spans="1:4" ht="15">
      <c r="A196" s="14"/>
      <c r="B196" s="14"/>
      <c r="C196" s="7" t="s">
        <v>29</v>
      </c>
      <c r="D196" s="10">
        <v>400</v>
      </c>
    </row>
    <row r="197" spans="1:4" s="29" customFormat="1" ht="15.75">
      <c r="A197" s="28"/>
      <c r="B197" s="28"/>
      <c r="C197" s="9" t="s">
        <v>4</v>
      </c>
      <c r="D197" s="25">
        <f>D198+D200</f>
        <v>9070</v>
      </c>
    </row>
    <row r="198" spans="1:4" s="29" customFormat="1" ht="15">
      <c r="A198" s="28"/>
      <c r="B198" s="28"/>
      <c r="C198" s="7" t="s">
        <v>2</v>
      </c>
      <c r="D198" s="10">
        <f>D199</f>
        <v>3804</v>
      </c>
    </row>
    <row r="199" spans="1:4" s="18" customFormat="1" ht="15.75">
      <c r="A199" s="13"/>
      <c r="B199" s="13"/>
      <c r="C199" s="16" t="s">
        <v>27</v>
      </c>
      <c r="D199" s="10">
        <v>3804</v>
      </c>
    </row>
    <row r="200" spans="1:4" s="18" customFormat="1" ht="15.75">
      <c r="A200" s="13"/>
      <c r="B200" s="13"/>
      <c r="C200" s="7" t="s">
        <v>15</v>
      </c>
      <c r="D200" s="10">
        <v>5266</v>
      </c>
    </row>
    <row r="201" spans="1:4" s="53" customFormat="1" ht="12">
      <c r="A201" s="51"/>
      <c r="B201" s="51"/>
      <c r="D201" s="63"/>
    </row>
    <row r="202" spans="1:4" ht="15">
      <c r="A202" s="14"/>
      <c r="B202" s="14"/>
      <c r="C202" s="8" t="s">
        <v>40</v>
      </c>
      <c r="D202" s="25">
        <f>D194-D197</f>
        <v>-7970</v>
      </c>
    </row>
    <row r="203" spans="1:4" ht="15">
      <c r="A203" s="14"/>
      <c r="B203" s="14"/>
      <c r="C203" s="7" t="s">
        <v>41</v>
      </c>
      <c r="D203" s="10">
        <v>7970</v>
      </c>
    </row>
    <row r="204" spans="1:4" s="53" customFormat="1" ht="12">
      <c r="A204" s="51"/>
      <c r="B204" s="51"/>
      <c r="D204" s="55"/>
    </row>
    <row r="205" spans="1:4" s="53" customFormat="1" ht="12">
      <c r="A205" s="51"/>
      <c r="B205" s="51"/>
      <c r="D205" s="55"/>
    </row>
    <row r="206" spans="1:4" ht="18.75">
      <c r="A206" s="15"/>
      <c r="B206" s="12"/>
      <c r="C206" s="48" t="s">
        <v>66</v>
      </c>
      <c r="D206" s="10"/>
    </row>
    <row r="207" spans="1:4" ht="18.75">
      <c r="A207" s="15"/>
      <c r="B207" s="12"/>
      <c r="C207" s="48" t="s">
        <v>65</v>
      </c>
      <c r="D207" s="10"/>
    </row>
    <row r="208" spans="4:4" s="53" customFormat="1" ht="12">
      <c r="D208" s="55"/>
    </row>
    <row r="209" spans="4:4" s="53" customFormat="1" ht="12">
      <c r="D209" s="55"/>
    </row>
    <row r="210" spans="1:4" ht="15.75">
      <c r="A210" s="15" t="s">
        <v>22</v>
      </c>
      <c r="B210" s="12" t="s">
        <v>23</v>
      </c>
      <c r="C210" s="9" t="s">
        <v>67</v>
      </c>
      <c r="D210" s="10"/>
    </row>
    <row r="211" spans="1:4" ht="15.75">
      <c r="A211" s="2" t="s">
        <v>75</v>
      </c>
      <c r="B211" s="2"/>
      <c r="C211" s="9"/>
      <c r="D211" s="10"/>
    </row>
    <row r="212" spans="1:4" ht="15.75">
      <c r="A212" s="15"/>
      <c r="B212" s="12"/>
      <c r="C212" s="9" t="s">
        <v>14</v>
      </c>
      <c r="D212" s="19">
        <f>D213</f>
        <v>1000</v>
      </c>
    </row>
    <row r="213" spans="3:4" ht="15">
      <c r="C213" s="7" t="s">
        <v>29</v>
      </c>
      <c r="D213" s="10">
        <v>1000</v>
      </c>
    </row>
    <row r="214" spans="3:4" ht="15.75">
      <c r="C214" s="9" t="s">
        <v>4</v>
      </c>
      <c r="D214" s="19">
        <f>D215</f>
        <v>91062</v>
      </c>
    </row>
    <row r="215" spans="1:4" s="29" customFormat="1" ht="15">
      <c r="A215" s="28"/>
      <c r="B215" s="28"/>
      <c r="C215" s="7" t="s">
        <v>2</v>
      </c>
      <c r="D215" s="10">
        <f>D216</f>
        <v>91062</v>
      </c>
    </row>
    <row r="216" spans="1:4" s="29" customFormat="1" ht="15">
      <c r="A216" s="28"/>
      <c r="B216" s="28"/>
      <c r="C216" s="16" t="s">
        <v>27</v>
      </c>
      <c r="D216" s="10">
        <v>91062</v>
      </c>
    </row>
    <row r="217" spans="1:4" s="53" customFormat="1" ht="12">
      <c r="A217" s="65"/>
      <c r="B217" s="61"/>
      <c r="D217" s="55"/>
    </row>
    <row r="218" spans="1:4" s="29" customFormat="1" ht="14.25">
      <c r="A218" s="28"/>
      <c r="B218" s="28"/>
      <c r="C218" s="8" t="s">
        <v>40</v>
      </c>
      <c r="D218" s="25">
        <f>D212-D214</f>
        <v>-90062</v>
      </c>
    </row>
    <row r="219" spans="1:4" s="18" customFormat="1" ht="15.75">
      <c r="A219" s="22"/>
      <c r="B219" s="22"/>
      <c r="C219" s="7" t="s">
        <v>41</v>
      </c>
      <c r="D219" s="10">
        <v>90062</v>
      </c>
    </row>
    <row r="220" spans="4:4" s="53" customFormat="1" ht="12">
      <c r="D220" s="55"/>
    </row>
    <row r="221" spans="4:4" s="53" customFormat="1" ht="12">
      <c r="D221" s="55"/>
    </row>
    <row r="222" spans="4:4" s="53" customFormat="1" ht="12">
      <c r="D222" s="55"/>
    </row>
    <row r="223" spans="2:4" s="43" customFormat="1" ht="16.5">
      <c r="B223" s="42" t="s">
        <v>48</v>
      </c>
      <c r="D223" s="37" t="s">
        <v>53</v>
      </c>
    </row>
    <row r="224" s="53" customFormat="1" ht="12"/>
    <row r="225" spans="4:4" s="53" customFormat="1" ht="12">
      <c r="D225" s="55"/>
    </row>
    <row r="226" spans="4:4" s="53" customFormat="1" ht="12">
      <c r="D226" s="55"/>
    </row>
    <row r="227" spans="4:4" s="53" customFormat="1" ht="12">
      <c r="D227" s="55"/>
    </row>
    <row r="228" spans="4:4" s="53" customFormat="1" ht="12">
      <c r="D228" s="55"/>
    </row>
    <row r="229" spans="4:4" s="53" customFormat="1" ht="12">
      <c r="D229" s="55"/>
    </row>
    <row r="230" spans="4:4" s="53" customFormat="1" ht="12">
      <c r="D230" s="55"/>
    </row>
    <row r="231" spans="4:4" s="53" customFormat="1" ht="12.75" customHeight="1">
      <c r="D231" s="55"/>
    </row>
    <row r="232" spans="4:4" s="53" customFormat="1" ht="12.75" customHeight="1">
      <c r="D232" s="55"/>
    </row>
    <row r="233" spans="4:4" s="53" customFormat="1" ht="12.75" customHeight="1">
      <c r="D233" s="55"/>
    </row>
    <row r="234" spans="4:4" ht="12.75" customHeight="1">
      <c r="D234" s="10"/>
    </row>
    <row r="235" spans="4:4" ht="12.75" customHeight="1">
      <c r="D235" s="10"/>
    </row>
    <row r="236" spans="4:4" ht="12.75" customHeight="1">
      <c r="D236" s="10"/>
    </row>
    <row r="237" spans="4:4" ht="12.75" customHeight="1">
      <c r="D237" s="10"/>
    </row>
    <row r="238" ht="12.75" customHeight="1"/>
    <row r="239" ht="12.75" customHeight="1"/>
  </sheetData>
  <mergeCells count="14">
    <mergeCell ref="A193:B193"/>
    <mergeCell ref="A211:B211"/>
    <mergeCell ref="A87:B87"/>
    <mergeCell ref="A101:B101"/>
    <mergeCell ref="A117:B117"/>
    <mergeCell ref="A131:B131"/>
    <mergeCell ref="A145:B145"/>
    <mergeCell ref="A160:B160"/>
    <mergeCell ref="A7:D7"/>
    <mergeCell ref="A6:D6"/>
    <mergeCell ref="A13:C13"/>
    <mergeCell ref="A42:B42"/>
    <mergeCell ref="A56:B56"/>
    <mergeCell ref="A16:D16"/>
  </mergeCells>
  <pageMargins left="0.7874015748031497" right="0.7874015748031497" top="0.5905511811023623" bottom="0.5905511811023623" header="0.31496062992125984" footer="0.31496062992125984"/>
  <pageSetup orientation="portrait" paperSize="9" scale="8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4_piel_atl</vt:lpstr>
    </vt:vector>
  </TitlesOfParts>
  <Template/>
  <Manager/>
  <Company>Dome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ITP</dc:creator>
  <cp:keywords/>
  <dc:description/>
  <cp:lastModifiedBy>Arta Kešāne</cp:lastModifiedBy>
  <cp:lastPrinted>2024-01-15T07:50:16Z</cp:lastPrinted>
  <dcterms:created xsi:type="dcterms:W3CDTF">1998-04-22T08:53:14Z</dcterms:created>
  <dcterms:modified xsi:type="dcterms:W3CDTF">2024-02-01T06:06:40Z</dcterms:modified>
  <cp:category/>
</cp:coreProperties>
</file>