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m.riga.lv/webdav/wordstorage/"/>
    </mc:Choice>
  </mc:AlternateContent>
  <xr:revisionPtr revIDLastSave="0" documentId="13_ncr:1_{D9711EB1-B893-4A57-BD15-BD6BC30BA8FB}" xr6:coauthVersionLast="47" xr6:coauthVersionMax="47" xr10:uidLastSave="{00000000-0000-0000-0000-000000000000}"/>
  <bookViews>
    <workbookView xWindow="-120" yWindow="-120" windowWidth="29040" windowHeight="15840" tabRatio="546" xr2:uid="{00000000-000D-0000-FFFF-FFFF00000000}"/>
  </bookViews>
  <sheets>
    <sheet name="5 pielikums" sheetId="14" r:id="rId1"/>
  </sheets>
  <definedNames>
    <definedName name="_xlnm.Print_Area" localSheetId="0">'5 pielikums'!$A$1:$B$92</definedName>
    <definedName name="_xlnm.Print_Titles" localSheetId="0">'5 pielikums'!$10:$13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4" l="1"/>
  <c r="B81" i="14"/>
  <c r="B78" i="14"/>
  <c r="B75" i="14"/>
  <c r="B66" i="14"/>
  <c r="B48" i="14"/>
  <c r="B20" i="14"/>
  <c r="B18" i="14"/>
</calcChain>
</file>

<file path=xl/sharedStrings.xml><?xml version="1.0" encoding="utf-8"?>
<sst xmlns="http://schemas.openxmlformats.org/spreadsheetml/2006/main" count="74" uniqueCount="73">
  <si>
    <t>Nosaukums</t>
  </si>
  <si>
    <t>apdrošināšanas obligātajām iemaksām</t>
  </si>
  <si>
    <t>Eiropas Savienības līdzfinansēto projektu un pasākumu īstenošanai</t>
  </si>
  <si>
    <t>samaksai un valsts sociālās apdrošināšanas obligātajām iemaksām</t>
  </si>
  <si>
    <t>Mērķdotācija pašvaldības autoceļiem un ielām</t>
  </si>
  <si>
    <t>Mērķdotācija pasažieru regulārajiem pārvadājumiem</t>
  </si>
  <si>
    <t>Labklājības ministrijas finansējums par psihologa pakalpojuma apmaksu personai līdz 18 gadiem,</t>
  </si>
  <si>
    <t>obligātajām iemaksām</t>
  </si>
  <si>
    <t>Izglītības un zinātnes ministrijas dotācija pašvaldības izglītības iestāžu profesionālās ievirzes sporta</t>
  </si>
  <si>
    <t>izglītības programmu pedagogu darba samaksai un valsts sociālās apdrošināšanas obligātajām iemaksām</t>
  </si>
  <si>
    <t xml:space="preserve">ievirzes mākslas, mūzikas un dejas programmu pedagogu darba samaksai un valsts sociālās </t>
  </si>
  <si>
    <t>Kultūras ministrijas dotācija pašvaldības izglītības iestāžu vidējās profesionālās un profesionālās</t>
  </si>
  <si>
    <t>kurai invaliditāte noteikta pirmreizēji pēc 2011.gada 1.janvāra un kura dzīvo ģimenē, kā arī tās</t>
  </si>
  <si>
    <t>likumiskajam pārstāvim</t>
  </si>
  <si>
    <t>Labklājības ministrijas finansējums izdevumu kompensēšanai par apmācībām un supervīzijām</t>
  </si>
  <si>
    <t>sociālā darba speciālistiem</t>
  </si>
  <si>
    <t>Labklājības ministrijas finansējums par asistenta pakalpojuma sniegšanu pašvaldībā personām ar I vai</t>
  </si>
  <si>
    <t>Vienotais platības maksājums no Lauku atbalsta dienesta</t>
  </si>
  <si>
    <t>Finansējums no Valsts kultūrkapitāla fonda līdzekļiem</t>
  </si>
  <si>
    <t>cietušām un vardarbību veikušām pilngadīgām personām</t>
  </si>
  <si>
    <t>Labklājības ministrijas finansējums par sociālās rehabilitācijas pakalpojuma sniegšanu no vardarbības</t>
  </si>
  <si>
    <t>II grupas invaliditāti un personām no 5 līdz 18 gadu vecumam ar invaliditāti</t>
  </si>
  <si>
    <t>Dotācija par personām, kuras ievietotas ilgstošas sociālās aprūpes iestādēs līdz 1998.gada 1.janvārim</t>
  </si>
  <si>
    <t>Mērķdotācija daļējai izdevumu kompensēšanai par pabalsta palielinājumu audžuģimenē ievietota bērna uzturam</t>
  </si>
  <si>
    <t>Izglītības un zinātnes ministrijas maksājumi mācību līdzekļu un mācību literatūras iegādei</t>
  </si>
  <si>
    <t>plāns</t>
  </si>
  <si>
    <t>(euro)</t>
  </si>
  <si>
    <t>Pašvaldības pamata un vispārējās vidējās izglītības iestāžu, pašvaldības speciālās izglītības iestāžu un</t>
  </si>
  <si>
    <t>pašvaldības profesionālās izglītības iestāžu pedagogu darba samaksai un valsts sociālās apdrošināšanas</t>
  </si>
  <si>
    <t>Interešu izglītības programmu pedagogu daļējai darba samaksai un valsts sociālās apdrošināšanas</t>
  </si>
  <si>
    <t>Pašvaldības māksliniecisko kolektīvu vadītāju darba samaksai un valsts sociālās apdrošināšanas obligātajām</t>
  </si>
  <si>
    <t>iemaksām</t>
  </si>
  <si>
    <t>Finansējums asistenta pakalpojuma nodrošināšanas izdevumiem</t>
  </si>
  <si>
    <t>apmaiņas pasākumu organizēšanai</t>
  </si>
  <si>
    <t>Finansējums programmas "Latvijas skolas soma" īstenošanai</t>
  </si>
  <si>
    <t>5. pielikums</t>
  </si>
  <si>
    <t>Rīgas valsts ģimnāziju izglītības procesa organizēšanai, kā arī pedagogu tālākizglītībai un pieredzes</t>
  </si>
  <si>
    <t>Rīgas domes priekšsēdētājs</t>
  </si>
  <si>
    <t>Pašvaldības speciālo pirmsskolas izglītības grupu pedagogu darba samaksai un valsts sociālās apdrošināšanas</t>
  </si>
  <si>
    <t>obligātajām iemaksām, speciālajām izglītības iestādēm, kas nodrošina internāta pakalpojumus, tajā skaitā:</t>
  </si>
  <si>
    <t>pedagogu darba samaksai un valsts sociālās apdrošināšanas obligātajām iemaksām</t>
  </si>
  <si>
    <t>Nacionālā kultūras mantojuma pārvaldes finansējums Brīvības pieminekļa un Rīgas Brāļu kapu uzturēšanai</t>
  </si>
  <si>
    <t>Dotācija par sociālo pakalpojumu nodrošināšanu personas dzīvesvietā</t>
  </si>
  <si>
    <t>Valsts budžeta kompensācija saskaņā ar Ukrainas civiliedzīvotāju atbalsta likumu</t>
  </si>
  <si>
    <t>apstiprinātais</t>
  </si>
  <si>
    <t xml:space="preserve">Valsts reģionālās attīstības aģentūras dotācija nekustamā īpašuma nodokļa administrēšanas </t>
  </si>
  <si>
    <t>sistēmas uzturēšanai</t>
  </si>
  <si>
    <t xml:space="preserve">Ekonomikas ministrijas dotācija IT sistēmas "Mazaizsargātie elektrības lietotāji" uzturēšanas </t>
  </si>
  <si>
    <t>atbalsta nodrošināšanai</t>
  </si>
  <si>
    <t>Dotācija pašvaldības izglītības iestāžu skolēnu ēdināšanas pakalpojuma nodrošināšanai</t>
  </si>
  <si>
    <t>Nacionālā veselības dienesta finansējums par primārās veselības aprūpes pakalpojuma sniegšanu</t>
  </si>
  <si>
    <t>Pašvaldības izglītības iestādēs bērnu no piecu gadu vecuma izglītošanā nodarbināto pedagogu darba</t>
  </si>
  <si>
    <t xml:space="preserve">Patvēruma meklētāju nepilngadīgo bērnu izglītības nodrošināšanai </t>
  </si>
  <si>
    <t>Pedagogu profesionālās kompetences pilnveides ietvaros paredzēto mācību pakalpojumu sniegšanai</t>
  </si>
  <si>
    <t>V. Ķirsis</t>
  </si>
  <si>
    <t>Rīgas valstspilsētas pašvaldības 2024. gada valsts budžeta transferti</t>
  </si>
  <si>
    <t>2024. gada</t>
  </si>
  <si>
    <t>Mērķdotācija daļējai pašvaldības izdevumu kompensēšanai par garantētā minimālā ienākuma pabalsta</t>
  </si>
  <si>
    <t>un mājokļu pabalsta izmaksām</t>
  </si>
  <si>
    <t>Satiksmes pārvada no Tvaika ielas uz Kundziņsalu būvniecībai</t>
  </si>
  <si>
    <t>Rīgas filharmonijas būvprojekta izstrādei</t>
  </si>
  <si>
    <t xml:space="preserve">Parakstu vākšana tautas nobalsošanas ierosināšanai par apturētu likumu </t>
  </si>
  <si>
    <t>Dotācija pašvaldības izdevumu kompensācijai</t>
  </si>
  <si>
    <t>Valsts budžeta transferti - kopā, t.sk.:</t>
  </si>
  <si>
    <t xml:space="preserve"> - Rīgas valstspilsetas pašvaldības Izglītības, kultūras un sporta departamentam - kopā</t>
  </si>
  <si>
    <t xml:space="preserve"> - Rīgas valstspilsētas pašvaldības Labklājības departamentam - kopā</t>
  </si>
  <si>
    <t xml:space="preserve"> - Rīgas valstspilsētas pašvaldības Finanšu departamentam - kopā</t>
  </si>
  <si>
    <t xml:space="preserve"> - Rīgas valstspilsētas pašvaldības Mājokļu un vides departamentam - kopā</t>
  </si>
  <si>
    <t xml:space="preserve"> - Rīgas valstspilsētas pašvaldības aģentūrai "Rīgas pieminekļu aģentūra" - kopā</t>
  </si>
  <si>
    <t xml:space="preserve"> - Rīgas valstspilsētas pašvaldības aģentūrai "Rīgas digitālā aģentūra" - kopā</t>
  </si>
  <si>
    <t>Valsts budžeta transferti - pavisam kopā, t.sk.:</t>
  </si>
  <si>
    <t>Rīgas domes 2024. gada 31. janvāra</t>
  </si>
  <si>
    <t>saistošajiem noteikumiem Nr. RD-24-257-sn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</si>
</sst>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sz val="13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8"/>
      <name val="Times New Roman"/>
      <family val="1"/>
      <charset val="186"/>
    </font>
    <font>
      <sz val="13"/>
      <name val="Times New Roman"/>
      <family val="1"/>
      <charset val="186"/>
    </font>
    <font>
      <i/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6" fillId="0" borderId="0" xfId="0" applyFont="1" applyFill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Border="1" applyAlignment="1"/>
    <xf numFmtId="0" fontId="2" fillId="0" borderId="0" xfId="0" applyFont="1" applyFill="1"/>
    <xf numFmtId="0" fontId="2" fillId="0" borderId="0" xfId="0" applyFont="1" applyBorder="1" applyAlignment="1">
      <alignment horizontal="left" indent="1"/>
    </xf>
    <xf numFmtId="0" fontId="4" fillId="0" borderId="0" xfId="0" applyFont="1" applyFill="1"/>
    <xf numFmtId="0" fontId="3" fillId="0" borderId="0" xfId="0" applyFont="1" applyFill="1"/>
    <xf numFmtId="0" fontId="2" fillId="0" borderId="0" xfId="0" applyFont="1" applyBorder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indent="1"/>
    </xf>
    <xf numFmtId="0" fontId="5" fillId="0" borderId="0" xfId="0" applyFont="1" applyBorder="1" applyAlignment="1"/>
    <xf numFmtId="0" fontId="5" fillId="0" borderId="0" xfId="0" applyFont="1" applyFill="1"/>
    <xf numFmtId="0" fontId="4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7" fillId="0" borderId="0" xfId="0" applyFont="1" applyFill="1" applyBorder="1" applyAlignment="1"/>
    <xf numFmtId="0" fontId="3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indent="1"/>
    </xf>
    <xf numFmtId="0" fontId="2" fillId="0" borderId="0" xfId="0" applyFont="1" applyFill="1" applyBorder="1" applyAlignment="1"/>
    <xf numFmtId="0" fontId="5" fillId="0" borderId="0" xfId="0" applyFont="1" applyFill="1" applyBorder="1" applyAlignment="1">
      <alignment horizontal="left" indent="1"/>
    </xf>
    <xf numFmtId="0" fontId="9" fillId="0" borderId="0" xfId="0" applyFont="1" applyBorder="1" applyAlignment="1">
      <alignment horizontal="left"/>
    </xf>
    <xf numFmtId="3" fontId="3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3" fontId="2" fillId="0" borderId="0" xfId="0" applyNumberFormat="1" applyFont="1" applyFill="1"/>
    <xf numFmtId="3" fontId="1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1" fillId="0" borderId="4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4" fillId="0" borderId="0" xfId="0" applyNumberFormat="1" applyFont="1" applyFill="1"/>
    <xf numFmtId="3" fontId="9" fillId="0" borderId="0" xfId="0" applyNumberFormat="1" applyFont="1" applyFill="1" applyAlignment="1">
      <alignment horizontal="right"/>
    </xf>
    <xf numFmtId="3" fontId="4" fillId="0" borderId="0" xfId="0" applyNumberFormat="1" applyFont="1"/>
    <xf numFmtId="3" fontId="10" fillId="0" borderId="6" xfId="0" applyNumberFormat="1" applyFont="1" applyBorder="1" applyAlignment="1">
      <alignment horizontal="center"/>
    </xf>
    <xf numFmtId="0" fontId="4" fillId="0" borderId="0" xfId="0" applyFont="1" applyAlignment="1">
      <alignment horizontal="centerContinuous"/>
    </xf>
    <xf numFmtId="0" fontId="4" fillId="0" borderId="0" xfId="0" applyFont="1" applyBorder="1" applyAlignment="1">
      <alignment horizontal="left" indent="2"/>
    </xf>
    <xf numFmtId="3" fontId="2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9" fillId="0" borderId="0" xfId="0" applyFont="1" applyFill="1"/>
    <xf numFmtId="0" fontId="5" fillId="0" borderId="0" xfId="0" applyFont="1" applyFill="1" applyBorder="1" applyAlignment="1"/>
    <xf numFmtId="3" fontId="9" fillId="0" borderId="0" xfId="0" applyNumberFormat="1" applyFont="1" applyFill="1" applyBorder="1" applyAlignment="1">
      <alignment horizontal="right"/>
    </xf>
    <xf numFmtId="0" fontId="9" fillId="0" borderId="0" xfId="0" applyFont="1" applyFill="1" applyAlignment="1">
      <alignment horizontal="left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55"/>
  <sheetViews>
    <sheetView tabSelected="1" workbookViewId="0"/>
  </sheetViews>
  <sheetFormatPr defaultRowHeight="12.75" x14ac:dyDescent="0.2"/>
  <cols>
    <col min="1" max="1" width="97.140625" style="16" customWidth="1"/>
    <col min="2" max="2" width="14.7109375" style="43" customWidth="1"/>
    <col min="3" max="3" width="9.140625" style="16"/>
    <col min="4" max="4" width="12.85546875" style="16" bestFit="1" customWidth="1"/>
    <col min="5" max="16384" width="9.140625" style="16"/>
  </cols>
  <sheetData>
    <row r="2" spans="1:2" s="2" customFormat="1" ht="15" x14ac:dyDescent="0.25">
      <c r="B2" s="36" t="s">
        <v>35</v>
      </c>
    </row>
    <row r="3" spans="1:2" s="2" customFormat="1" ht="15" x14ac:dyDescent="0.25">
      <c r="B3" s="48" t="s">
        <v>71</v>
      </c>
    </row>
    <row r="4" spans="1:2" s="2" customFormat="1" ht="15" x14ac:dyDescent="0.25">
      <c r="B4" s="48" t="s">
        <v>72</v>
      </c>
    </row>
    <row r="5" spans="1:2" x14ac:dyDescent="0.2">
      <c r="B5" s="41"/>
    </row>
    <row r="8" spans="1:2" ht="20.25" x14ac:dyDescent="0.3">
      <c r="A8" s="1" t="s">
        <v>55</v>
      </c>
      <c r="B8" s="1"/>
    </row>
    <row r="9" spans="1:2" x14ac:dyDescent="0.2">
      <c r="A9" s="45"/>
      <c r="B9" s="37"/>
    </row>
    <row r="10" spans="1:2" s="2" customFormat="1" ht="15" x14ac:dyDescent="0.25">
      <c r="A10" s="17"/>
      <c r="B10" s="38" t="s">
        <v>56</v>
      </c>
    </row>
    <row r="11" spans="1:2" s="2" customFormat="1" ht="15" x14ac:dyDescent="0.25">
      <c r="A11" s="18" t="s">
        <v>0</v>
      </c>
      <c r="B11" s="39" t="s">
        <v>44</v>
      </c>
    </row>
    <row r="12" spans="1:2" s="2" customFormat="1" ht="15" x14ac:dyDescent="0.25">
      <c r="A12" s="18"/>
      <c r="B12" s="39" t="s">
        <v>25</v>
      </c>
    </row>
    <row r="13" spans="1:2" s="2" customFormat="1" ht="15" x14ac:dyDescent="0.25">
      <c r="A13" s="19"/>
      <c r="B13" s="44" t="s">
        <v>26</v>
      </c>
    </row>
    <row r="14" spans="1:2" s="21" customFormat="1" ht="11.25" x14ac:dyDescent="0.2">
      <c r="A14" s="20"/>
      <c r="B14" s="40"/>
    </row>
    <row r="15" spans="1:2" s="8" customFormat="1" ht="18.75" x14ac:dyDescent="0.3">
      <c r="A15" s="22" t="s">
        <v>70</v>
      </c>
      <c r="B15" s="28">
        <f>B16+B18</f>
        <v>350698609</v>
      </c>
    </row>
    <row r="16" spans="1:2" s="49" customFormat="1" ht="16.5" x14ac:dyDescent="0.25">
      <c r="A16" s="52" t="s">
        <v>62</v>
      </c>
      <c r="B16" s="51">
        <v>1700000</v>
      </c>
    </row>
    <row r="17" spans="1:2" s="21" customFormat="1" ht="11.25" x14ac:dyDescent="0.2">
      <c r="A17" s="20"/>
      <c r="B17" s="40"/>
    </row>
    <row r="18" spans="1:2" s="8" customFormat="1" ht="16.5" x14ac:dyDescent="0.25">
      <c r="A18" s="11" t="s">
        <v>63</v>
      </c>
      <c r="B18" s="28">
        <f>B20+B48+B66+B78+B75+B81</f>
        <v>348998609</v>
      </c>
    </row>
    <row r="19" spans="1:2" s="15" customFormat="1" ht="11.25" x14ac:dyDescent="0.2">
      <c r="A19" s="14"/>
      <c r="B19" s="29"/>
    </row>
    <row r="20" spans="1:2" s="5" customFormat="1" ht="16.5" x14ac:dyDescent="0.25">
      <c r="A20" s="23" t="s">
        <v>64</v>
      </c>
      <c r="B20" s="30">
        <f>B21+B24+B27+B29+B31+B33+B34+B35+B38+B40+B41+B42+B44+B45+B46</f>
        <v>185272111</v>
      </c>
    </row>
    <row r="21" spans="1:2" s="5" customFormat="1" ht="15.75" x14ac:dyDescent="0.25">
      <c r="A21" s="9" t="s">
        <v>38</v>
      </c>
      <c r="B21" s="31">
        <v>20805672</v>
      </c>
    </row>
    <row r="22" spans="1:2" s="5" customFormat="1" ht="15.75" x14ac:dyDescent="0.25">
      <c r="A22" s="6" t="s">
        <v>39</v>
      </c>
      <c r="B22" s="35"/>
    </row>
    <row r="23" spans="1:2" s="7" customFormat="1" x14ac:dyDescent="0.2">
      <c r="A23" s="46" t="s">
        <v>40</v>
      </c>
      <c r="B23" s="32">
        <v>14863428</v>
      </c>
    </row>
    <row r="24" spans="1:2" s="5" customFormat="1" ht="15.75" x14ac:dyDescent="0.25">
      <c r="A24" s="9" t="s">
        <v>27</v>
      </c>
      <c r="B24" s="33">
        <v>118213474</v>
      </c>
    </row>
    <row r="25" spans="1:2" s="5" customFormat="1" ht="15.75" x14ac:dyDescent="0.25">
      <c r="A25" s="6" t="s">
        <v>28</v>
      </c>
      <c r="B25" s="35"/>
    </row>
    <row r="26" spans="1:2" s="5" customFormat="1" ht="15.75" x14ac:dyDescent="0.25">
      <c r="A26" s="6" t="s">
        <v>7</v>
      </c>
      <c r="B26" s="33"/>
    </row>
    <row r="27" spans="1:2" s="3" customFormat="1" ht="15.75" x14ac:dyDescent="0.25">
      <c r="A27" s="9" t="s">
        <v>29</v>
      </c>
      <c r="B27" s="31">
        <v>10284408</v>
      </c>
    </row>
    <row r="28" spans="1:2" s="5" customFormat="1" ht="15.75" x14ac:dyDescent="0.25">
      <c r="A28" s="6" t="s">
        <v>7</v>
      </c>
      <c r="B28" s="35"/>
    </row>
    <row r="29" spans="1:2" s="5" customFormat="1" ht="15.75" x14ac:dyDescent="0.25">
      <c r="A29" s="9" t="s">
        <v>51</v>
      </c>
      <c r="B29" s="31">
        <v>18760512</v>
      </c>
    </row>
    <row r="30" spans="1:2" s="5" customFormat="1" ht="15.75" x14ac:dyDescent="0.25">
      <c r="A30" s="6" t="s">
        <v>3</v>
      </c>
      <c r="B30" s="35"/>
    </row>
    <row r="31" spans="1:2" s="5" customFormat="1" ht="15.75" x14ac:dyDescent="0.25">
      <c r="A31" s="9" t="s">
        <v>8</v>
      </c>
      <c r="B31" s="33">
        <v>3371546</v>
      </c>
    </row>
    <row r="32" spans="1:2" s="5" customFormat="1" ht="15.75" x14ac:dyDescent="0.25">
      <c r="A32" s="6" t="s">
        <v>9</v>
      </c>
      <c r="B32" s="35"/>
    </row>
    <row r="33" spans="1:2" s="5" customFormat="1" ht="15.75" x14ac:dyDescent="0.25">
      <c r="A33" s="9" t="s">
        <v>24</v>
      </c>
      <c r="B33" s="33">
        <v>2551000</v>
      </c>
    </row>
    <row r="34" spans="1:2" s="5" customFormat="1" ht="15.75" x14ac:dyDescent="0.25">
      <c r="A34" s="10" t="s">
        <v>49</v>
      </c>
      <c r="B34" s="33">
        <v>6423943</v>
      </c>
    </row>
    <row r="35" spans="1:2" s="5" customFormat="1" ht="15.75" x14ac:dyDescent="0.25">
      <c r="A35" s="9" t="s">
        <v>11</v>
      </c>
      <c r="B35" s="31">
        <v>3793496</v>
      </c>
    </row>
    <row r="36" spans="1:2" s="5" customFormat="1" ht="15.75" x14ac:dyDescent="0.25">
      <c r="A36" s="6" t="s">
        <v>10</v>
      </c>
      <c r="B36" s="31"/>
    </row>
    <row r="37" spans="1:2" s="5" customFormat="1" ht="15.75" x14ac:dyDescent="0.25">
      <c r="A37" s="6" t="s">
        <v>1</v>
      </c>
      <c r="B37" s="35"/>
    </row>
    <row r="38" spans="1:2" s="5" customFormat="1" ht="15.75" x14ac:dyDescent="0.25">
      <c r="A38" s="12" t="s">
        <v>30</v>
      </c>
      <c r="B38" s="31">
        <v>110021</v>
      </c>
    </row>
    <row r="39" spans="1:2" s="5" customFormat="1" ht="15.75" x14ac:dyDescent="0.25">
      <c r="A39" s="13" t="s">
        <v>31</v>
      </c>
      <c r="B39" s="35"/>
    </row>
    <row r="40" spans="1:2" s="5" customFormat="1" ht="15.75" x14ac:dyDescent="0.25">
      <c r="A40" s="12" t="s">
        <v>18</v>
      </c>
      <c r="B40" s="35">
        <v>30000</v>
      </c>
    </row>
    <row r="41" spans="1:2" s="5" customFormat="1" ht="15.75" x14ac:dyDescent="0.25">
      <c r="A41" s="12" t="s">
        <v>32</v>
      </c>
      <c r="B41" s="35">
        <v>185000</v>
      </c>
    </row>
    <row r="42" spans="1:2" s="5" customFormat="1" ht="15.75" x14ac:dyDescent="0.25">
      <c r="A42" s="12" t="s">
        <v>36</v>
      </c>
      <c r="B42" s="35">
        <v>49232</v>
      </c>
    </row>
    <row r="43" spans="1:2" s="5" customFormat="1" ht="15.75" x14ac:dyDescent="0.25">
      <c r="A43" s="13" t="s">
        <v>33</v>
      </c>
      <c r="B43" s="35"/>
    </row>
    <row r="44" spans="1:2" s="5" customFormat="1" ht="15.75" x14ac:dyDescent="0.25">
      <c r="A44" s="12" t="s">
        <v>52</v>
      </c>
      <c r="B44" s="35">
        <v>35915</v>
      </c>
    </row>
    <row r="45" spans="1:2" s="5" customFormat="1" ht="15.75" x14ac:dyDescent="0.25">
      <c r="A45" s="12" t="s">
        <v>34</v>
      </c>
      <c r="B45" s="35">
        <v>648292</v>
      </c>
    </row>
    <row r="46" spans="1:2" s="5" customFormat="1" ht="15.75" x14ac:dyDescent="0.25">
      <c r="A46" s="12" t="s">
        <v>53</v>
      </c>
      <c r="B46" s="35">
        <v>9600</v>
      </c>
    </row>
    <row r="47" spans="1:2" s="15" customFormat="1" ht="11.25" x14ac:dyDescent="0.2">
      <c r="A47" s="24"/>
      <c r="B47" s="34"/>
    </row>
    <row r="48" spans="1:2" s="8" customFormat="1" ht="16.5" x14ac:dyDescent="0.25">
      <c r="A48" s="11" t="s">
        <v>65</v>
      </c>
      <c r="B48" s="30">
        <f>SUM(B49:B63)</f>
        <v>38922698</v>
      </c>
    </row>
    <row r="49" spans="1:2" s="5" customFormat="1" ht="15.75" x14ac:dyDescent="0.25">
      <c r="A49" s="25" t="s">
        <v>22</v>
      </c>
      <c r="B49" s="31">
        <v>52488</v>
      </c>
    </row>
    <row r="50" spans="1:2" s="7" customFormat="1" ht="15.75" x14ac:dyDescent="0.25">
      <c r="A50" s="12" t="s">
        <v>50</v>
      </c>
      <c r="B50" s="31">
        <v>125000</v>
      </c>
    </row>
    <row r="51" spans="1:2" s="7" customFormat="1" ht="15.75" x14ac:dyDescent="0.25">
      <c r="A51" s="25" t="s">
        <v>6</v>
      </c>
      <c r="B51" s="31">
        <v>1790</v>
      </c>
    </row>
    <row r="52" spans="1:2" s="7" customFormat="1" ht="15.75" x14ac:dyDescent="0.25">
      <c r="A52" s="13" t="s">
        <v>12</v>
      </c>
      <c r="B52" s="31"/>
    </row>
    <row r="53" spans="1:2" s="7" customFormat="1" ht="15.75" x14ac:dyDescent="0.25">
      <c r="A53" s="13" t="s">
        <v>13</v>
      </c>
      <c r="B53" s="41"/>
    </row>
    <row r="54" spans="1:2" s="5" customFormat="1" ht="15.75" x14ac:dyDescent="0.25">
      <c r="A54" s="5" t="s">
        <v>16</v>
      </c>
      <c r="B54" s="31">
        <v>18030024</v>
      </c>
    </row>
    <row r="55" spans="1:2" s="5" customFormat="1" ht="15.75" x14ac:dyDescent="0.25">
      <c r="A55" s="13" t="s">
        <v>21</v>
      </c>
      <c r="B55" s="35"/>
    </row>
    <row r="56" spans="1:2" s="5" customFormat="1" ht="15.75" x14ac:dyDescent="0.25">
      <c r="A56" s="3" t="s">
        <v>20</v>
      </c>
      <c r="B56" s="31">
        <v>201254</v>
      </c>
    </row>
    <row r="57" spans="1:2" s="5" customFormat="1" ht="15.75" x14ac:dyDescent="0.25">
      <c r="A57" s="13" t="s">
        <v>19</v>
      </c>
      <c r="B57" s="35"/>
    </row>
    <row r="58" spans="1:2" s="5" customFormat="1" ht="15.75" x14ac:dyDescent="0.25">
      <c r="A58" s="3" t="s">
        <v>14</v>
      </c>
      <c r="B58" s="31">
        <v>33440</v>
      </c>
    </row>
    <row r="59" spans="1:2" s="5" customFormat="1" ht="15.75" x14ac:dyDescent="0.25">
      <c r="A59" s="13" t="s">
        <v>15</v>
      </c>
      <c r="B59" s="35"/>
    </row>
    <row r="60" spans="1:2" s="5" customFormat="1" ht="15.75" x14ac:dyDescent="0.25">
      <c r="A60" s="12" t="s">
        <v>23</v>
      </c>
      <c r="B60" s="35">
        <v>374520</v>
      </c>
    </row>
    <row r="61" spans="1:2" s="5" customFormat="1" ht="15.75" x14ac:dyDescent="0.25">
      <c r="A61" s="12" t="s">
        <v>42</v>
      </c>
      <c r="B61" s="35">
        <v>41939</v>
      </c>
    </row>
    <row r="62" spans="1:2" s="5" customFormat="1" ht="15.75" x14ac:dyDescent="0.25">
      <c r="A62" s="12" t="s">
        <v>43</v>
      </c>
      <c r="B62" s="35">
        <v>11828407</v>
      </c>
    </row>
    <row r="63" spans="1:2" s="5" customFormat="1" ht="15.75" x14ac:dyDescent="0.25">
      <c r="A63" s="12" t="s">
        <v>57</v>
      </c>
      <c r="B63" s="35">
        <v>8233836</v>
      </c>
    </row>
    <row r="64" spans="1:2" s="5" customFormat="1" ht="15.75" x14ac:dyDescent="0.25">
      <c r="A64" s="13" t="s">
        <v>58</v>
      </c>
      <c r="B64" s="35"/>
    </row>
    <row r="65" spans="1:2" s="15" customFormat="1" ht="11.25" x14ac:dyDescent="0.2">
      <c r="A65" s="26"/>
      <c r="B65" s="34"/>
    </row>
    <row r="66" spans="1:2" s="8" customFormat="1" ht="16.5" x14ac:dyDescent="0.25">
      <c r="A66" s="11" t="s">
        <v>66</v>
      </c>
      <c r="B66" s="30">
        <f>SUM(B67:B72)</f>
        <v>123742246</v>
      </c>
    </row>
    <row r="67" spans="1:2" s="5" customFormat="1" ht="15.75" x14ac:dyDescent="0.25">
      <c r="A67" s="4" t="s">
        <v>2</v>
      </c>
      <c r="B67" s="31">
        <v>70300004</v>
      </c>
    </row>
    <row r="68" spans="1:2" s="5" customFormat="1" ht="15.75" x14ac:dyDescent="0.25">
      <c r="A68" s="4" t="s">
        <v>4</v>
      </c>
      <c r="B68" s="31">
        <v>12264803</v>
      </c>
    </row>
    <row r="69" spans="1:2" s="5" customFormat="1" ht="15.75" x14ac:dyDescent="0.25">
      <c r="A69" s="4" t="s">
        <v>5</v>
      </c>
      <c r="B69" s="31">
        <v>13952120</v>
      </c>
    </row>
    <row r="70" spans="1:2" s="5" customFormat="1" ht="15.75" x14ac:dyDescent="0.25">
      <c r="A70" s="10" t="s">
        <v>59</v>
      </c>
      <c r="B70" s="47">
        <v>23595550</v>
      </c>
    </row>
    <row r="71" spans="1:2" s="5" customFormat="1" ht="15.75" x14ac:dyDescent="0.25">
      <c r="A71" s="10" t="s">
        <v>60</v>
      </c>
      <c r="B71" s="33">
        <v>3511209</v>
      </c>
    </row>
    <row r="72" spans="1:2" s="5" customFormat="1" ht="15.75" x14ac:dyDescent="0.25">
      <c r="A72" s="10" t="s">
        <v>61</v>
      </c>
      <c r="B72" s="33">
        <v>118560</v>
      </c>
    </row>
    <row r="73" spans="1:2" s="15" customFormat="1" ht="11.25" x14ac:dyDescent="0.2">
      <c r="A73" s="50"/>
      <c r="B73" s="34"/>
    </row>
    <row r="74" spans="1:2" s="15" customFormat="1" ht="11.25" x14ac:dyDescent="0.2">
      <c r="A74" s="14"/>
      <c r="B74" s="34"/>
    </row>
    <row r="75" spans="1:2" s="5" customFormat="1" ht="16.5" x14ac:dyDescent="0.25">
      <c r="A75" s="11" t="s">
        <v>67</v>
      </c>
      <c r="B75" s="30">
        <f>B76</f>
        <v>20912</v>
      </c>
    </row>
    <row r="76" spans="1:2" s="7" customFormat="1" ht="15.75" x14ac:dyDescent="0.25">
      <c r="A76" s="4" t="s">
        <v>17</v>
      </c>
      <c r="B76" s="31">
        <v>20912</v>
      </c>
    </row>
    <row r="77" spans="1:2" s="15" customFormat="1" ht="11.25" x14ac:dyDescent="0.2">
      <c r="A77" s="14"/>
      <c r="B77" s="34"/>
    </row>
    <row r="78" spans="1:2" s="5" customFormat="1" ht="16.5" x14ac:dyDescent="0.25">
      <c r="A78" s="11" t="s">
        <v>68</v>
      </c>
      <c r="B78" s="30">
        <f>SUM(B79:B79)</f>
        <v>986333</v>
      </c>
    </row>
    <row r="79" spans="1:2" s="7" customFormat="1" ht="15.75" x14ac:dyDescent="0.25">
      <c r="A79" s="4" t="s">
        <v>41</v>
      </c>
      <c r="B79" s="31">
        <v>986333</v>
      </c>
    </row>
    <row r="80" spans="1:2" s="7" customFormat="1" x14ac:dyDescent="0.2">
      <c r="B80" s="32"/>
    </row>
    <row r="81" spans="1:2" s="5" customFormat="1" ht="16.5" x14ac:dyDescent="0.25">
      <c r="A81" s="11" t="s">
        <v>69</v>
      </c>
      <c r="B81" s="30">
        <f>SUM(B82:B84)</f>
        <v>54309</v>
      </c>
    </row>
    <row r="82" spans="1:2" s="5" customFormat="1" ht="15.75" x14ac:dyDescent="0.25">
      <c r="A82" s="25" t="s">
        <v>45</v>
      </c>
      <c r="B82" s="31">
        <v>36300</v>
      </c>
    </row>
    <row r="83" spans="1:2" s="5" customFormat="1" ht="15.75" x14ac:dyDescent="0.25">
      <c r="A83" s="13" t="s">
        <v>46</v>
      </c>
      <c r="B83" s="31"/>
    </row>
    <row r="84" spans="1:2" s="5" customFormat="1" ht="15.75" x14ac:dyDescent="0.25">
      <c r="A84" s="25" t="s">
        <v>47</v>
      </c>
      <c r="B84" s="31">
        <v>18009</v>
      </c>
    </row>
    <row r="85" spans="1:2" s="5" customFormat="1" ht="15.75" x14ac:dyDescent="0.25">
      <c r="A85" s="13" t="s">
        <v>48</v>
      </c>
      <c r="B85" s="31"/>
    </row>
    <row r="86" spans="1:2" s="7" customFormat="1" x14ac:dyDescent="0.2">
      <c r="B86" s="32"/>
    </row>
    <row r="87" spans="1:2" s="7" customFormat="1" x14ac:dyDescent="0.2">
      <c r="B87" s="32"/>
    </row>
    <row r="88" spans="1:2" s="7" customFormat="1" ht="16.5" x14ac:dyDescent="0.25">
      <c r="A88" s="27" t="s">
        <v>37</v>
      </c>
      <c r="B88" s="42" t="s">
        <v>54</v>
      </c>
    </row>
    <row r="89" spans="1:2" s="7" customFormat="1" x14ac:dyDescent="0.2">
      <c r="B89" s="41"/>
    </row>
    <row r="90" spans="1:2" s="7" customFormat="1" x14ac:dyDescent="0.2">
      <c r="B90" s="41"/>
    </row>
    <row r="91" spans="1:2" s="7" customFormat="1" x14ac:dyDescent="0.2">
      <c r="B91" s="41"/>
    </row>
    <row r="92" spans="1:2" s="7" customFormat="1" x14ac:dyDescent="0.2">
      <c r="B92" s="41"/>
    </row>
    <row r="93" spans="1:2" s="7" customFormat="1" x14ac:dyDescent="0.2">
      <c r="B93" s="41"/>
    </row>
    <row r="94" spans="1:2" s="7" customFormat="1" x14ac:dyDescent="0.2">
      <c r="B94" s="41"/>
    </row>
    <row r="95" spans="1:2" s="7" customFormat="1" x14ac:dyDescent="0.2">
      <c r="B95" s="41"/>
    </row>
    <row r="96" spans="1:2" s="7" customFormat="1" x14ac:dyDescent="0.2">
      <c r="B96" s="41"/>
    </row>
    <row r="97" spans="2:2" s="7" customFormat="1" x14ac:dyDescent="0.2">
      <c r="B97" s="41"/>
    </row>
    <row r="98" spans="2:2" s="7" customFormat="1" x14ac:dyDescent="0.2">
      <c r="B98" s="41"/>
    </row>
    <row r="99" spans="2:2" s="7" customFormat="1" x14ac:dyDescent="0.2">
      <c r="B99" s="41"/>
    </row>
    <row r="100" spans="2:2" s="7" customFormat="1" x14ac:dyDescent="0.2">
      <c r="B100" s="41"/>
    </row>
    <row r="101" spans="2:2" s="7" customFormat="1" x14ac:dyDescent="0.2">
      <c r="B101" s="41"/>
    </row>
    <row r="102" spans="2:2" s="7" customFormat="1" x14ac:dyDescent="0.2">
      <c r="B102" s="41"/>
    </row>
    <row r="103" spans="2:2" s="7" customFormat="1" x14ac:dyDescent="0.2">
      <c r="B103" s="41"/>
    </row>
    <row r="104" spans="2:2" s="7" customFormat="1" x14ac:dyDescent="0.2">
      <c r="B104" s="41"/>
    </row>
    <row r="105" spans="2:2" s="7" customFormat="1" x14ac:dyDescent="0.2">
      <c r="B105" s="41"/>
    </row>
    <row r="106" spans="2:2" s="7" customFormat="1" x14ac:dyDescent="0.2">
      <c r="B106" s="41"/>
    </row>
    <row r="107" spans="2:2" s="7" customFormat="1" x14ac:dyDescent="0.2">
      <c r="B107" s="41"/>
    </row>
    <row r="108" spans="2:2" s="7" customFormat="1" x14ac:dyDescent="0.2">
      <c r="B108" s="41"/>
    </row>
    <row r="109" spans="2:2" s="7" customFormat="1" x14ac:dyDescent="0.2">
      <c r="B109" s="41"/>
    </row>
    <row r="110" spans="2:2" s="7" customFormat="1" x14ac:dyDescent="0.2">
      <c r="B110" s="41"/>
    </row>
    <row r="111" spans="2:2" s="7" customFormat="1" x14ac:dyDescent="0.2">
      <c r="B111" s="41"/>
    </row>
    <row r="112" spans="2:2" s="7" customFormat="1" x14ac:dyDescent="0.2">
      <c r="B112" s="41"/>
    </row>
    <row r="113" spans="2:2" s="7" customFormat="1" x14ac:dyDescent="0.2">
      <c r="B113" s="41"/>
    </row>
    <row r="114" spans="2:2" s="7" customFormat="1" x14ac:dyDescent="0.2">
      <c r="B114" s="41"/>
    </row>
    <row r="115" spans="2:2" s="7" customFormat="1" x14ac:dyDescent="0.2">
      <c r="B115" s="41"/>
    </row>
    <row r="116" spans="2:2" s="7" customFormat="1" x14ac:dyDescent="0.2">
      <c r="B116" s="41"/>
    </row>
    <row r="117" spans="2:2" s="7" customFormat="1" x14ac:dyDescent="0.2">
      <c r="B117" s="41"/>
    </row>
    <row r="118" spans="2:2" s="7" customFormat="1" x14ac:dyDescent="0.2">
      <c r="B118" s="41"/>
    </row>
    <row r="119" spans="2:2" s="7" customFormat="1" x14ac:dyDescent="0.2">
      <c r="B119" s="41"/>
    </row>
    <row r="120" spans="2:2" s="7" customFormat="1" x14ac:dyDescent="0.2">
      <c r="B120" s="41"/>
    </row>
    <row r="121" spans="2:2" s="7" customFormat="1" x14ac:dyDescent="0.2">
      <c r="B121" s="41"/>
    </row>
    <row r="122" spans="2:2" s="7" customFormat="1" x14ac:dyDescent="0.2">
      <c r="B122" s="41"/>
    </row>
    <row r="123" spans="2:2" s="7" customFormat="1" x14ac:dyDescent="0.2">
      <c r="B123" s="41"/>
    </row>
    <row r="124" spans="2:2" s="7" customFormat="1" x14ac:dyDescent="0.2">
      <c r="B124" s="41"/>
    </row>
    <row r="125" spans="2:2" s="7" customFormat="1" x14ac:dyDescent="0.2">
      <c r="B125" s="41"/>
    </row>
    <row r="126" spans="2:2" s="7" customFormat="1" x14ac:dyDescent="0.2">
      <c r="B126" s="41"/>
    </row>
    <row r="127" spans="2:2" s="7" customFormat="1" x14ac:dyDescent="0.2">
      <c r="B127" s="41"/>
    </row>
    <row r="128" spans="2:2" s="7" customFormat="1" x14ac:dyDescent="0.2">
      <c r="B128" s="41"/>
    </row>
    <row r="129" spans="2:2" s="7" customFormat="1" x14ac:dyDescent="0.2">
      <c r="B129" s="41"/>
    </row>
    <row r="130" spans="2:2" s="7" customFormat="1" x14ac:dyDescent="0.2">
      <c r="B130" s="41"/>
    </row>
    <row r="131" spans="2:2" s="7" customFormat="1" x14ac:dyDescent="0.2">
      <c r="B131" s="41"/>
    </row>
    <row r="132" spans="2:2" s="7" customFormat="1" x14ac:dyDescent="0.2">
      <c r="B132" s="41"/>
    </row>
    <row r="133" spans="2:2" s="7" customFormat="1" x14ac:dyDescent="0.2">
      <c r="B133" s="41"/>
    </row>
    <row r="134" spans="2:2" s="7" customFormat="1" x14ac:dyDescent="0.2">
      <c r="B134" s="41"/>
    </row>
    <row r="135" spans="2:2" s="7" customFormat="1" x14ac:dyDescent="0.2">
      <c r="B135" s="41"/>
    </row>
    <row r="136" spans="2:2" s="7" customFormat="1" x14ac:dyDescent="0.2">
      <c r="B136" s="41"/>
    </row>
    <row r="137" spans="2:2" s="7" customFormat="1" x14ac:dyDescent="0.2">
      <c r="B137" s="41"/>
    </row>
    <row r="138" spans="2:2" s="7" customFormat="1" x14ac:dyDescent="0.2">
      <c r="B138" s="41"/>
    </row>
    <row r="139" spans="2:2" s="7" customFormat="1" x14ac:dyDescent="0.2">
      <c r="B139" s="41"/>
    </row>
    <row r="140" spans="2:2" s="7" customFormat="1" x14ac:dyDescent="0.2">
      <c r="B140" s="41"/>
    </row>
    <row r="141" spans="2:2" s="7" customFormat="1" x14ac:dyDescent="0.2">
      <c r="B141" s="41"/>
    </row>
    <row r="142" spans="2:2" s="7" customFormat="1" x14ac:dyDescent="0.2">
      <c r="B142" s="41"/>
    </row>
    <row r="143" spans="2:2" s="7" customFormat="1" x14ac:dyDescent="0.2">
      <c r="B143" s="41"/>
    </row>
    <row r="144" spans="2:2" s="7" customFormat="1" x14ac:dyDescent="0.2">
      <c r="B144" s="41"/>
    </row>
    <row r="145" spans="2:2" s="7" customFormat="1" x14ac:dyDescent="0.2">
      <c r="B145" s="41"/>
    </row>
    <row r="146" spans="2:2" s="7" customFormat="1" x14ac:dyDescent="0.2">
      <c r="B146" s="41"/>
    </row>
    <row r="147" spans="2:2" s="7" customFormat="1" x14ac:dyDescent="0.2">
      <c r="B147" s="41"/>
    </row>
    <row r="148" spans="2:2" s="7" customFormat="1" x14ac:dyDescent="0.2">
      <c r="B148" s="41"/>
    </row>
    <row r="149" spans="2:2" s="7" customFormat="1" x14ac:dyDescent="0.2">
      <c r="B149" s="41"/>
    </row>
    <row r="150" spans="2:2" s="7" customFormat="1" x14ac:dyDescent="0.2">
      <c r="B150" s="41"/>
    </row>
    <row r="151" spans="2:2" s="7" customFormat="1" x14ac:dyDescent="0.2">
      <c r="B151" s="41"/>
    </row>
    <row r="152" spans="2:2" s="7" customFormat="1" x14ac:dyDescent="0.2">
      <c r="B152" s="41"/>
    </row>
    <row r="153" spans="2:2" s="7" customFormat="1" x14ac:dyDescent="0.2">
      <c r="B153" s="41"/>
    </row>
    <row r="154" spans="2:2" s="7" customFormat="1" x14ac:dyDescent="0.2">
      <c r="B154" s="41"/>
    </row>
    <row r="155" spans="2:2" s="7" customFormat="1" x14ac:dyDescent="0.2">
      <c r="B155" s="41"/>
    </row>
  </sheetData>
  <mergeCells count="1">
    <mergeCell ref="A8:B8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5 pielikums</vt:lpstr>
      <vt:lpstr>'5 pielikums'!Drukas_apgabals</vt:lpstr>
      <vt:lpstr>'5 pielikums'!Drukāt_virsrakstus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Dace Sujeta</dc:creator>
  <cp:keywords/>
  <dc:description/>
  <cp:lastModifiedBy>Iveta Elsone</cp:lastModifiedBy>
  <cp:lastPrinted>2024-02-01T08:10:47Z</cp:lastPrinted>
  <dcterms:created xsi:type="dcterms:W3CDTF">1998-03-21T09:13:21Z</dcterms:created>
  <dcterms:modified xsi:type="dcterms:W3CDTF">2024-02-01T08:10:53Z</dcterms:modified>
  <cp:category/>
</cp:coreProperties>
</file>