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78EDF7C3-94E6-46A7-9E0B-D22852C68394}" xr6:coauthVersionLast="47" xr6:coauthVersionMax="47" xr10:uidLastSave="{00000000-0000-0000-0000-000000000000}"/>
  <bookViews>
    <workbookView xWindow="-120" yWindow="-120" windowWidth="29040" windowHeight="15840" tabRatio="546" xr2:uid="{00000000-000D-0000-FFFF-FFFF00000000}"/>
  </bookViews>
  <sheets>
    <sheet name="5 pielikums" sheetId="14" r:id="rId1"/>
  </sheets>
  <definedNames>
    <definedName name="_xlnm.Print_Area" localSheetId="0">'5 pielikums'!$A$1:$D$103</definedName>
    <definedName name="_xlnm.Print_Titles" localSheetId="0">'5 pielikums'!$12:$15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4" l="1"/>
  <c r="D93" i="14"/>
  <c r="D92" i="14"/>
  <c r="C92" i="14"/>
  <c r="B92" i="14"/>
  <c r="D89" i="14"/>
  <c r="D88" i="14"/>
  <c r="C88" i="14"/>
  <c r="B88" i="14"/>
  <c r="D85" i="14"/>
  <c r="D84" i="14"/>
  <c r="D83" i="14"/>
  <c r="C83" i="14"/>
  <c r="B83" i="14"/>
  <c r="D80" i="14"/>
  <c r="D79" i="14"/>
  <c r="D76" i="14" s="1"/>
  <c r="D78" i="14"/>
  <c r="D77" i="14"/>
  <c r="C76" i="14"/>
  <c r="B76" i="14"/>
  <c r="D71" i="14"/>
  <c r="D70" i="14"/>
  <c r="D69" i="14"/>
  <c r="D68" i="14"/>
  <c r="D65" i="14"/>
  <c r="D63" i="14"/>
  <c r="D62" i="14"/>
  <c r="D60" i="14"/>
  <c r="D58" i="14"/>
  <c r="D56" i="14"/>
  <c r="D53" i="14"/>
  <c r="D50" i="14" s="1"/>
  <c r="D52" i="14"/>
  <c r="D51" i="14"/>
  <c r="C50" i="14"/>
  <c r="B50" i="14"/>
  <c r="D47" i="14"/>
  <c r="D46" i="14"/>
  <c r="D45" i="14"/>
  <c r="D43" i="14"/>
  <c r="D42" i="14"/>
  <c r="D41" i="14"/>
  <c r="D39" i="14"/>
  <c r="D36" i="14"/>
  <c r="D35" i="14"/>
  <c r="D34" i="14"/>
  <c r="D32" i="14"/>
  <c r="D30" i="14"/>
  <c r="D28" i="14"/>
  <c r="D25" i="14"/>
  <c r="D24" i="14"/>
  <c r="D22" i="14"/>
  <c r="D21" i="14" s="1"/>
  <c r="C21" i="14"/>
  <c r="C17" i="14" s="1"/>
  <c r="C18" i="14" s="1"/>
  <c r="B21" i="14"/>
  <c r="B17" i="14" s="1"/>
  <c r="B18" i="14" s="1"/>
  <c r="D17" i="14" l="1"/>
  <c r="D18" i="14" s="1"/>
</calcChain>
</file>

<file path=xl/sharedStrings.xml><?xml version="1.0" encoding="utf-8"?>
<sst xmlns="http://schemas.openxmlformats.org/spreadsheetml/2006/main" count="85" uniqueCount="80">
  <si>
    <t>Nosaukums</t>
  </si>
  <si>
    <t>apdrošināšanas obligātajām iemaksām</t>
  </si>
  <si>
    <t>Rīgas domes Labklājības departamentam - kopā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</si>
  <si>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</si>
  <si>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</si>
  <si>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</si>
  <si>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Rīgas domes Izglītības, kultūras un sporta departamentam - kopā</t>
  </si>
  <si>
    <t>Mērķdotācija pasažieru regulārajiem pārvadājumiem</t>
  </si>
  <si>
    <t>Valsts budžeta transferti - kopā</t>
  </si>
  <si>
    <t>Valsts budžeta transferti bez Eiropas Savienības līdzfinansējuma</t>
  </si>
  <si>
    <t>Labklājības ministrijas finansējums par psihologa pakalpojuma apmaksu personai līdz 18 gadiem,</t>
  </si>
  <si>
    <t>obligātajām iemaksām</t>
  </si>
  <si>
    <t>Izglītības un zinātnes ministrijas dotācija pašvaldības izglītības iestāžu profesionālās ievirzes sporta</t>
  </si>
  <si>
    <t>izglītības programmu pedagogu darba samaksai un valsts sociālās apdrošināšanas 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</si>
  <si>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</si>
  <si>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</si>
  <si>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</si>
  <si>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</si>
  <si>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</si>
  <si>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</si>
  <si>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</si>
  <si>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Rīgas pašvaldības aģentūrai "Rīgas pieminekļu aģentūra" - kopā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</si>
  <si>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</si>
  <si>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</si>
  <si>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</si>
  <si>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</si>
  <si>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</si>
  <si>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</si>
  <si>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Rīgas domes Mājokļu un vides departamentam - kopā</t>
  </si>
  <si>
    <t>Mērķdotācija daļējai izdevumu kompensēšanai par pabalsta palielinājumu audžuģimenē ievietota bērna uzturam</t>
  </si>
  <si>
    <t>Izglītības un zinātnes ministrijas maksājumi mācību līdzekļu un mācību literatūras iegādei</t>
  </si>
  <si>
    <t>plāns</t>
  </si>
  <si>
    <t>(euro)</t>
  </si>
  <si>
    <t>Pašvaldības pamata un vispārējās vidējās izglītības iestāžu, pašvaldības speciālās izglītības iestāžu un</t>
  </si>
  <si>
    <t>pašvaldības profesionālās izglītības iestāžu pedagogu darba samaksai un valsts sociālās apdrošināšanas</t>
  </si>
  <si>
    <t>Interešu izglītības programmu pedagogu daļējai darba samaksai un valsts sociālās apdrošināšanas</t>
  </si>
  <si>
    <t>Pašvaldības māksliniecisko kolektīvu vadītāju darba samaksai un valsts sociālās apdrošināšanas obligātajām</t>
  </si>
  <si>
    <t>iemaksām</t>
  </si>
  <si>
    <t>Finansējums asistenta pakalpojuma nodrošināšanas izdevumiem</t>
  </si>
  <si>
    <t>apmaiņas pasākumu organizēšanai</t>
  </si>
  <si>
    <t>Finansējums programmas "Latvijas skolas soma" īstenošanai</t>
  </si>
  <si>
    <t>M. Staķis</t>
  </si>
  <si>
    <t>5. pielikums</t>
  </si>
  <si>
    <t>Mērķdotācija dzīvojamās telpas atbrīvošanas pabalsta izmaksai</t>
  </si>
  <si>
    <t>Rīgas valsts ģimnāziju izglītības procesa organizēšanai, kā arī pedagogu tālākizglītībai un pieredzes</t>
  </si>
  <si>
    <t>Rīgas domes priekšsēdētājs</t>
  </si>
  <si>
    <t>Pašvaldības speciālo pirmsskolas izglītības grupu pedagogu darba samaksai un valsts sociālās apdrošināšanas</t>
  </si>
  <si>
    <t>obligātajām iemaksām, speciālajām izglītības iestādēm, kas nodrošina internāta pakalpojumus, tajā skaitā:</t>
  </si>
  <si>
    <t>pedagogu darba samaksai un valsts sociālās apdrošināšanas obligātajām iemaksām</t>
  </si>
  <si>
    <t>Nacionālā kultūras mantojuma pārvaldes finansējums Brīvības pieminekļa un Rīgas Brāļu kapu uzturēšanai</t>
  </si>
  <si>
    <t>sociālās rehabilitācijas institūcijās</t>
  </si>
  <si>
    <t>Rīgas valstspilsētas pašvaldības 2023. gada valsts budžeta transferti</t>
  </si>
  <si>
    <t>2023. gada</t>
  </si>
  <si>
    <t>Rīgas valstspilsētas pašvaldības aģentūrai "Rīgas digitālā aģentūra" - kopā</t>
  </si>
  <si>
    <t>Dotācija par sociālo pakalpojumu nodrošināšanu personas dzīvesvietā</t>
  </si>
  <si>
    <t>Energoresursu cenu sadārdzinājuma atbalsta programmas administrēšanai</t>
  </si>
  <si>
    <t>Valsts budžeta kompensācija saskaņā ar Ukrainas civiliedzīvotāju atbalsta likumu</t>
  </si>
  <si>
    <t>Rīgas vienotā valsts un pašvaldības atbalsta centra Ukrainas civiliedzīvotājiem darbības nodrošināšanai</t>
  </si>
  <si>
    <t>Rīgas domes Finanšu departamentam - kopā</t>
  </si>
  <si>
    <t>līdz 2023. gada 30. jūnijam</t>
  </si>
  <si>
    <t>apstiprinātais</t>
  </si>
  <si>
    <t>Grozījumi</t>
  </si>
  <si>
    <t>precizētais</t>
  </si>
  <si>
    <t xml:space="preserve">Valsts reģionālās attīstības aģentūras dotācija nekustamā īpašuma nodokļa administrēšanas </t>
  </si>
  <si>
    <t>sistēmas uzturēšanai</t>
  </si>
  <si>
    <t xml:space="preserve">Ekonomikas ministrijas dotācija IT sistēmas "Mazaizsargātie elektrības lietotāji" uzturēšanas </t>
  </si>
  <si>
    <t>atbalsta nodrošināšanai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</si>
  <si>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</si>
  <si>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</si>
  <si>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saistošajiem noteikumiem Nr. RD-23-186-sn</t>
  </si>
  <si>
    <t>Rīgas domes 2023. gada 25. janvāra</t>
  </si>
  <si>
    <t>Nodarbinātības valsts aģentūras finansējums skolēnu vasaras nodarbinātības projekta īstenošanai</t>
  </si>
  <si>
    <t>Pašvaldības izglītības iestādēs bērnu no piecu gadu vecuma izglītošanā nodarbināto pedagogu darba</t>
  </si>
  <si>
    <t xml:space="preserve">Patvēruma meklētāju nepilngadīgo bērnu izglītības nodrošināšanai </t>
  </si>
  <si>
    <t>Pedagogu profesionālās kompetences pilnveides ietvaros paredzēto mācību pakalpojumu sniegšanai</t>
  </si>
  <si>
    <t xml:space="preserve">Mērķdotācija atbalstam pašvaldībai atlīdzības palielinājumam aprūpētājiem ilgstošas sociālās aprūpes un </t>
  </si>
  <si>
    <t>Mērķdotācija pašvaldībai, lai daļēji kompensētu izdevumus mājokļa pabalstam - 50 % apmērā no faktiskajiem</t>
  </si>
  <si>
    <t>izdevumiem mājokļa pabalsta izmaksu nodrošināšanai, kuri radušies laikposmā no 2023. gada 1. janvāra</t>
  </si>
  <si>
    <t>(Rīgas domes 2023. gada 22. marta</t>
  </si>
  <si>
    <t>saistošo noteikumu Nr. RD-23-191-sn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</si>
</sst>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Border="1" applyAlignment="1">
      <alignment horizontal="left" indent="1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Border="1" applyAlignment="1"/>
    <xf numFmtId="0" fontId="5" fillId="0" borderId="0" xfId="0" applyFont="1" applyFill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 applyFill="1" applyBorder="1" applyAlignment="1"/>
    <xf numFmtId="0" fontId="8" fillId="0" borderId="0" xfId="0" applyFont="1" applyBorder="1" applyAlignment="1"/>
    <xf numFmtId="0" fontId="8" fillId="0" borderId="0" xfId="0" applyFont="1" applyFill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2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4" fillId="0" borderId="0" xfId="0" applyNumberFormat="1" applyFont="1"/>
    <xf numFmtId="3" fontId="1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left" indent="2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6"/>
  <sheetViews>
    <sheetView tabSelected="1" topLeftCell="A88" workbookViewId="0">
      <selection activeCell="E10" sqref="E10"/>
    </sheetView>
  </sheetViews>
  <sheetFormatPr defaultRowHeight="12.75" x14ac:dyDescent="0.2"/>
  <cols>
    <col min="1" max="1" width="97.140625" style="16" customWidth="1"/>
    <col min="2" max="2" width="14.7109375" style="46" customWidth="1"/>
    <col min="3" max="3" width="11.7109375" style="16" customWidth="1"/>
    <col min="4" max="4" width="14.7109375" style="16" customWidth="1"/>
    <col min="5" max="16384" width="9.140625" style="16"/>
  </cols>
  <sheetData>
    <row r="2" spans="1:4" s="2" customFormat="1" ht="15" x14ac:dyDescent="0.25">
      <c r="D2" s="39" t="s">
        <v>42</v>
      </c>
    </row>
    <row r="3" spans="1:4" s="2" customFormat="1" ht="15" x14ac:dyDescent="0.25">
      <c r="D3" s="51" t="s">
        <v>70</v>
      </c>
    </row>
    <row r="4" spans="1:4" s="2" customFormat="1" ht="15" x14ac:dyDescent="0.25">
      <c r="D4" s="51" t="s">
        <v>69</v>
      </c>
    </row>
    <row r="5" spans="1:4" s="2" customFormat="1" ht="15" x14ac:dyDescent="0.25">
      <c r="D5" s="52" t="s">
        <v>78</v>
      </c>
    </row>
    <row r="6" spans="1:4" s="2" customFormat="1" ht="15" x14ac:dyDescent="0.25">
      <c r="D6" s="52" t="s">
        <v>79</v>
      </c>
    </row>
    <row r="7" spans="1:4" x14ac:dyDescent="0.2">
      <c r="B7" s="44"/>
    </row>
    <row r="10" spans="1:4" ht="20.25" x14ac:dyDescent="0.3">
      <c r="A10" s="1" t="s">
        <v>51</v>
      </c>
      <c r="B10" s="1"/>
      <c r="C10" s="1"/>
      <c r="D10" s="1"/>
    </row>
    <row r="11" spans="1:4" x14ac:dyDescent="0.2">
      <c r="A11" s="48"/>
      <c r="B11" s="40"/>
    </row>
    <row r="12" spans="1:4" s="2" customFormat="1" ht="15" x14ac:dyDescent="0.25">
      <c r="A12" s="17"/>
      <c r="B12" s="41" t="s">
        <v>52</v>
      </c>
      <c r="C12" s="41"/>
      <c r="D12" s="41" t="s">
        <v>52</v>
      </c>
    </row>
    <row r="13" spans="1:4" s="2" customFormat="1" ht="15" x14ac:dyDescent="0.25">
      <c r="A13" s="18" t="s">
        <v>0</v>
      </c>
      <c r="B13" s="42" t="s">
        <v>60</v>
      </c>
      <c r="C13" s="42" t="s">
        <v>61</v>
      </c>
      <c r="D13" s="42" t="s">
        <v>62</v>
      </c>
    </row>
    <row r="14" spans="1:4" s="2" customFormat="1" ht="15" x14ac:dyDescent="0.25">
      <c r="A14" s="18"/>
      <c r="B14" s="42" t="s">
        <v>31</v>
      </c>
      <c r="C14" s="42"/>
      <c r="D14" s="42" t="s">
        <v>31</v>
      </c>
    </row>
    <row r="15" spans="1:4" s="2" customFormat="1" ht="15" x14ac:dyDescent="0.25">
      <c r="A15" s="19"/>
      <c r="B15" s="47" t="s">
        <v>32</v>
      </c>
      <c r="C15" s="47" t="s">
        <v>32</v>
      </c>
      <c r="D15" s="47" t="s">
        <v>32</v>
      </c>
    </row>
    <row r="16" spans="1:4" s="21" customFormat="1" ht="11.25" x14ac:dyDescent="0.2">
      <c r="A16" s="20"/>
      <c r="B16" s="43"/>
      <c r="C16" s="43"/>
      <c r="D16" s="43"/>
    </row>
    <row r="17" spans="1:4" s="8" customFormat="1" ht="18.75" x14ac:dyDescent="0.3">
      <c r="A17" s="22" t="s">
        <v>8</v>
      </c>
      <c r="B17" s="30">
        <f>B21+B50+B76+B88+B83+B92</f>
        <v>264224812</v>
      </c>
      <c r="C17" s="30">
        <f>C21+C50+C76+C88+C83+C92</f>
        <v>2438638</v>
      </c>
      <c r="D17" s="30">
        <f>D21+D50+D76+D88+D83+D92</f>
        <v>266663450</v>
      </c>
    </row>
    <row r="18" spans="1:4" s="24" customFormat="1" ht="15.75" x14ac:dyDescent="0.25">
      <c r="A18" s="23" t="s">
        <v>9</v>
      </c>
      <c r="B18" s="38">
        <f>B17-B77</f>
        <v>203457117</v>
      </c>
      <c r="C18" s="38">
        <f>C17-C77</f>
        <v>2438638</v>
      </c>
      <c r="D18" s="38">
        <f>D17-D77</f>
        <v>205895755</v>
      </c>
    </row>
    <row r="19" spans="1:4" s="15" customFormat="1" ht="11.25" x14ac:dyDescent="0.2">
      <c r="A19" s="14"/>
      <c r="B19" s="31"/>
      <c r="C19" s="31"/>
      <c r="D19" s="31"/>
    </row>
    <row r="20" spans="1:4" s="15" customFormat="1" ht="11.25" x14ac:dyDescent="0.2">
      <c r="A20" s="14"/>
      <c r="B20" s="31"/>
      <c r="C20" s="31"/>
      <c r="D20" s="31"/>
    </row>
    <row r="21" spans="1:4" s="5" customFormat="1" ht="16.5" x14ac:dyDescent="0.25">
      <c r="A21" s="25" t="s">
        <v>6</v>
      </c>
      <c r="B21" s="32">
        <f>B22+B25+B28+B30+B32+B34+B35+B36+B39+B41+B42+B43+B45+B46+B47</f>
        <v>138543139</v>
      </c>
      <c r="C21" s="32">
        <f t="shared" ref="C21:D21" si="0">C22+C25+C28+C30+C32+C34+C35+C36+C39+C41+C42+C43+C45+C46+C47</f>
        <v>0</v>
      </c>
      <c r="D21" s="32">
        <f t="shared" si="0"/>
        <v>138543139</v>
      </c>
    </row>
    <row r="22" spans="1:4" s="5" customFormat="1" ht="15.75" x14ac:dyDescent="0.25">
      <c r="A22" s="9" t="s">
        <v>46</v>
      </c>
      <c r="B22" s="33">
        <v>15399351</v>
      </c>
      <c r="C22" s="33">
        <v>0</v>
      </c>
      <c r="D22" s="33">
        <f>B22+C22</f>
        <v>15399351</v>
      </c>
    </row>
    <row r="23" spans="1:4" s="5" customFormat="1" ht="15.75" x14ac:dyDescent="0.25">
      <c r="A23" s="6" t="s">
        <v>47</v>
      </c>
      <c r="B23" s="37"/>
      <c r="C23" s="37"/>
      <c r="D23" s="37"/>
    </row>
    <row r="24" spans="1:4" s="7" customFormat="1" x14ac:dyDescent="0.2">
      <c r="A24" s="49" t="s">
        <v>48</v>
      </c>
      <c r="B24" s="34">
        <v>9717753</v>
      </c>
      <c r="C24" s="34">
        <v>0</v>
      </c>
      <c r="D24" s="34">
        <f>B24+C24</f>
        <v>9717753</v>
      </c>
    </row>
    <row r="25" spans="1:4" s="5" customFormat="1" ht="15.75" x14ac:dyDescent="0.25">
      <c r="A25" s="9" t="s">
        <v>33</v>
      </c>
      <c r="B25" s="35">
        <v>90338736</v>
      </c>
      <c r="C25" s="35">
        <v>0</v>
      </c>
      <c r="D25" s="33">
        <f>B25+C25</f>
        <v>90338736</v>
      </c>
    </row>
    <row r="26" spans="1:4" s="5" customFormat="1" ht="15.75" x14ac:dyDescent="0.25">
      <c r="A26" s="6" t="s">
        <v>34</v>
      </c>
      <c r="B26" s="37"/>
      <c r="C26" s="37"/>
      <c r="D26" s="37"/>
    </row>
    <row r="27" spans="1:4" s="5" customFormat="1" ht="15.75" x14ac:dyDescent="0.25">
      <c r="A27" s="6" t="s">
        <v>11</v>
      </c>
      <c r="B27" s="35"/>
      <c r="C27" s="35"/>
      <c r="D27" s="35"/>
    </row>
    <row r="28" spans="1:4" s="3" customFormat="1" ht="15.75" x14ac:dyDescent="0.25">
      <c r="A28" s="9" t="s">
        <v>35</v>
      </c>
      <c r="B28" s="33">
        <v>6812170</v>
      </c>
      <c r="C28" s="33">
        <v>0</v>
      </c>
      <c r="D28" s="33">
        <f>B28+C28</f>
        <v>6812170</v>
      </c>
    </row>
    <row r="29" spans="1:4" s="5" customFormat="1" ht="15.75" x14ac:dyDescent="0.25">
      <c r="A29" s="6" t="s">
        <v>11</v>
      </c>
      <c r="B29" s="37"/>
      <c r="C29" s="37"/>
      <c r="D29" s="37"/>
    </row>
    <row r="30" spans="1:4" s="5" customFormat="1" ht="15.75" x14ac:dyDescent="0.25">
      <c r="A30" s="9" t="s">
        <v>72</v>
      </c>
      <c r="B30" s="33">
        <v>11908780</v>
      </c>
      <c r="C30" s="33">
        <v>0</v>
      </c>
      <c r="D30" s="33">
        <f>B30+C30</f>
        <v>11908780</v>
      </c>
    </row>
    <row r="31" spans="1:4" s="5" customFormat="1" ht="15.75" x14ac:dyDescent="0.25">
      <c r="A31" s="6" t="s">
        <v>4</v>
      </c>
      <c r="B31" s="37"/>
      <c r="C31" s="37"/>
      <c r="D31" s="37"/>
    </row>
    <row r="32" spans="1:4" s="5" customFormat="1" ht="15.75" x14ac:dyDescent="0.25">
      <c r="A32" s="9" t="s">
        <v>12</v>
      </c>
      <c r="B32" s="35">
        <v>3371546</v>
      </c>
      <c r="C32" s="35">
        <v>0</v>
      </c>
      <c r="D32" s="33">
        <f>B32+C32</f>
        <v>3371546</v>
      </c>
    </row>
    <row r="33" spans="1:4" s="5" customFormat="1" ht="15.75" x14ac:dyDescent="0.25">
      <c r="A33" s="6" t="s">
        <v>13</v>
      </c>
      <c r="B33" s="37"/>
      <c r="C33" s="37"/>
      <c r="D33" s="37"/>
    </row>
    <row r="34" spans="1:4" s="5" customFormat="1" ht="15.75" x14ac:dyDescent="0.25">
      <c r="A34" s="9" t="s">
        <v>30</v>
      </c>
      <c r="B34" s="35">
        <v>2551000</v>
      </c>
      <c r="C34" s="35">
        <v>0</v>
      </c>
      <c r="D34" s="33">
        <f t="shared" ref="D34:D36" si="1">B34+C34</f>
        <v>2551000</v>
      </c>
    </row>
    <row r="35" spans="1:4" s="5" customFormat="1" ht="15.75" x14ac:dyDescent="0.25">
      <c r="A35" s="10" t="s">
        <v>67</v>
      </c>
      <c r="B35" s="35">
        <v>3300000</v>
      </c>
      <c r="C35" s="35">
        <v>0</v>
      </c>
      <c r="D35" s="33">
        <f t="shared" si="1"/>
        <v>3300000</v>
      </c>
    </row>
    <row r="36" spans="1:4" s="5" customFormat="1" ht="15.75" x14ac:dyDescent="0.25">
      <c r="A36" s="9" t="s">
        <v>15</v>
      </c>
      <c r="B36" s="33">
        <v>3793496</v>
      </c>
      <c r="C36" s="33">
        <v>0</v>
      </c>
      <c r="D36" s="33">
        <f t="shared" si="1"/>
        <v>3793496</v>
      </c>
    </row>
    <row r="37" spans="1:4" s="5" customFormat="1" ht="15.75" x14ac:dyDescent="0.25">
      <c r="A37" s="6" t="s">
        <v>14</v>
      </c>
      <c r="B37" s="33"/>
      <c r="C37" s="33"/>
      <c r="D37" s="33"/>
    </row>
    <row r="38" spans="1:4" s="5" customFormat="1" ht="15.75" x14ac:dyDescent="0.25">
      <c r="A38" s="6" t="s">
        <v>1</v>
      </c>
      <c r="B38" s="37"/>
      <c r="C38" s="37"/>
      <c r="D38" s="37"/>
    </row>
    <row r="39" spans="1:4" s="5" customFormat="1" ht="15.75" x14ac:dyDescent="0.25">
      <c r="A39" s="12" t="s">
        <v>36</v>
      </c>
      <c r="B39" s="33">
        <v>110021</v>
      </c>
      <c r="C39" s="33">
        <v>0</v>
      </c>
      <c r="D39" s="33">
        <f>B39+C39</f>
        <v>110021</v>
      </c>
    </row>
    <row r="40" spans="1:4" s="5" customFormat="1" ht="15.75" x14ac:dyDescent="0.25">
      <c r="A40" s="13" t="s">
        <v>37</v>
      </c>
      <c r="B40" s="37"/>
      <c r="C40" s="37"/>
      <c r="D40" s="37"/>
    </row>
    <row r="41" spans="1:4" s="5" customFormat="1" ht="15.75" x14ac:dyDescent="0.25">
      <c r="A41" s="12" t="s">
        <v>23</v>
      </c>
      <c r="B41" s="37">
        <v>30000</v>
      </c>
      <c r="C41" s="37">
        <v>0</v>
      </c>
      <c r="D41" s="33">
        <f t="shared" ref="D41:D43" si="2">B41+C41</f>
        <v>30000</v>
      </c>
    </row>
    <row r="42" spans="1:4" s="5" customFormat="1" ht="15.75" x14ac:dyDescent="0.25">
      <c r="A42" s="12" t="s">
        <v>38</v>
      </c>
      <c r="B42" s="37">
        <v>185000</v>
      </c>
      <c r="C42" s="37">
        <v>0</v>
      </c>
      <c r="D42" s="33">
        <f t="shared" si="2"/>
        <v>185000</v>
      </c>
    </row>
    <row r="43" spans="1:4" s="5" customFormat="1" ht="15.75" x14ac:dyDescent="0.25">
      <c r="A43" s="12" t="s">
        <v>44</v>
      </c>
      <c r="B43" s="37">
        <v>49232</v>
      </c>
      <c r="C43" s="37">
        <v>0</v>
      </c>
      <c r="D43" s="33">
        <f t="shared" si="2"/>
        <v>49232</v>
      </c>
    </row>
    <row r="44" spans="1:4" s="5" customFormat="1" ht="15.75" x14ac:dyDescent="0.25">
      <c r="A44" s="13" t="s">
        <v>39</v>
      </c>
      <c r="B44" s="37"/>
      <c r="C44" s="37"/>
      <c r="D44" s="37"/>
    </row>
    <row r="45" spans="1:4" s="5" customFormat="1" ht="15.75" x14ac:dyDescent="0.25">
      <c r="A45" s="12" t="s">
        <v>73</v>
      </c>
      <c r="B45" s="37">
        <v>35915</v>
      </c>
      <c r="C45" s="37">
        <v>0</v>
      </c>
      <c r="D45" s="33">
        <f t="shared" ref="D45:D47" si="3">B45+C45</f>
        <v>35915</v>
      </c>
    </row>
    <row r="46" spans="1:4" s="5" customFormat="1" ht="15.75" x14ac:dyDescent="0.25">
      <c r="A46" s="12" t="s">
        <v>40</v>
      </c>
      <c r="B46" s="37">
        <v>648292</v>
      </c>
      <c r="C46" s="37">
        <v>0</v>
      </c>
      <c r="D46" s="33">
        <f t="shared" si="3"/>
        <v>648292</v>
      </c>
    </row>
    <row r="47" spans="1:4" s="5" customFormat="1" ht="15.75" x14ac:dyDescent="0.25">
      <c r="A47" s="12" t="s">
        <v>74</v>
      </c>
      <c r="B47" s="37">
        <v>9600</v>
      </c>
      <c r="C47" s="37">
        <v>0</v>
      </c>
      <c r="D47" s="33">
        <f t="shared" si="3"/>
        <v>9600</v>
      </c>
    </row>
    <row r="48" spans="1:4" s="15" customFormat="1" ht="11.25" x14ac:dyDescent="0.2">
      <c r="A48" s="26"/>
      <c r="B48" s="36"/>
      <c r="C48" s="36"/>
      <c r="D48" s="36"/>
    </row>
    <row r="49" spans="1:4" s="15" customFormat="1" ht="11.25" x14ac:dyDescent="0.2">
      <c r="A49" s="26"/>
      <c r="B49" s="36"/>
      <c r="C49" s="36"/>
      <c r="D49" s="36"/>
    </row>
    <row r="50" spans="1:4" s="8" customFormat="1" ht="16.5" x14ac:dyDescent="0.25">
      <c r="A50" s="11" t="s">
        <v>2</v>
      </c>
      <c r="B50" s="32">
        <f>SUM(B51:B71)</f>
        <v>37970043</v>
      </c>
      <c r="C50" s="32">
        <f t="shared" ref="C50:D50" si="4">SUM(C51:C71)</f>
        <v>1206444</v>
      </c>
      <c r="D50" s="32">
        <f t="shared" si="4"/>
        <v>39176487</v>
      </c>
    </row>
    <row r="51" spans="1:4" s="5" customFormat="1" ht="15.75" x14ac:dyDescent="0.25">
      <c r="A51" s="27" t="s">
        <v>27</v>
      </c>
      <c r="B51" s="33">
        <v>54264</v>
      </c>
      <c r="C51" s="33">
        <v>0</v>
      </c>
      <c r="D51" s="33">
        <f t="shared" ref="D51:D53" si="5">B51+C51</f>
        <v>54264</v>
      </c>
    </row>
    <row r="52" spans="1:4" s="7" customFormat="1" ht="15.75" x14ac:dyDescent="0.25">
      <c r="A52" s="12" t="s">
        <v>68</v>
      </c>
      <c r="B52" s="33">
        <v>125000</v>
      </c>
      <c r="C52" s="33">
        <v>0</v>
      </c>
      <c r="D52" s="33">
        <f t="shared" si="5"/>
        <v>125000</v>
      </c>
    </row>
    <row r="53" spans="1:4" s="7" customFormat="1" ht="15.75" x14ac:dyDescent="0.25">
      <c r="A53" s="27" t="s">
        <v>10</v>
      </c>
      <c r="B53" s="33">
        <v>1789</v>
      </c>
      <c r="C53" s="33">
        <v>0</v>
      </c>
      <c r="D53" s="33">
        <f t="shared" si="5"/>
        <v>1789</v>
      </c>
    </row>
    <row r="54" spans="1:4" s="7" customFormat="1" ht="15.75" x14ac:dyDescent="0.25">
      <c r="A54" s="13" t="s">
        <v>16</v>
      </c>
      <c r="B54" s="33"/>
      <c r="C54" s="33"/>
      <c r="D54" s="33"/>
    </row>
    <row r="55" spans="1:4" s="7" customFormat="1" ht="15.75" x14ac:dyDescent="0.25">
      <c r="A55" s="13" t="s">
        <v>17</v>
      </c>
      <c r="B55" s="44"/>
      <c r="C55" s="44"/>
      <c r="D55" s="44"/>
    </row>
    <row r="56" spans="1:4" s="5" customFormat="1" ht="15.75" x14ac:dyDescent="0.25">
      <c r="A56" s="3" t="s">
        <v>20</v>
      </c>
      <c r="B56" s="33">
        <v>16990086</v>
      </c>
      <c r="C56" s="33">
        <v>1039938</v>
      </c>
      <c r="D56" s="33">
        <f t="shared" ref="D56" si="6">B56+C56</f>
        <v>18030024</v>
      </c>
    </row>
    <row r="57" spans="1:4" s="5" customFormat="1" ht="15.75" x14ac:dyDescent="0.25">
      <c r="A57" s="13" t="s">
        <v>26</v>
      </c>
      <c r="B57" s="37"/>
      <c r="C57" s="37"/>
      <c r="D57" s="37"/>
    </row>
    <row r="58" spans="1:4" s="5" customFormat="1" ht="15.75" x14ac:dyDescent="0.25">
      <c r="A58" s="3" t="s">
        <v>25</v>
      </c>
      <c r="B58" s="33">
        <v>109267</v>
      </c>
      <c r="C58" s="33">
        <v>0</v>
      </c>
      <c r="D58" s="33">
        <f t="shared" ref="D58" si="7">B58+C58</f>
        <v>109267</v>
      </c>
    </row>
    <row r="59" spans="1:4" s="5" customFormat="1" ht="15.75" x14ac:dyDescent="0.25">
      <c r="A59" s="13" t="s">
        <v>24</v>
      </c>
      <c r="B59" s="37"/>
      <c r="C59" s="37"/>
      <c r="D59" s="37"/>
    </row>
    <row r="60" spans="1:4" s="5" customFormat="1" ht="15.75" x14ac:dyDescent="0.25">
      <c r="A60" s="3" t="s">
        <v>18</v>
      </c>
      <c r="B60" s="33">
        <v>34516</v>
      </c>
      <c r="C60" s="33">
        <v>0</v>
      </c>
      <c r="D60" s="33">
        <f t="shared" ref="D60" si="8">B60+C60</f>
        <v>34516</v>
      </c>
    </row>
    <row r="61" spans="1:4" s="5" customFormat="1" ht="15.75" x14ac:dyDescent="0.25">
      <c r="A61" s="13" t="s">
        <v>19</v>
      </c>
      <c r="B61" s="37"/>
      <c r="C61" s="37"/>
      <c r="D61" s="37"/>
    </row>
    <row r="62" spans="1:4" s="5" customFormat="1" ht="15.75" x14ac:dyDescent="0.25">
      <c r="A62" s="12" t="s">
        <v>29</v>
      </c>
      <c r="B62" s="37">
        <v>374520</v>
      </c>
      <c r="C62" s="37">
        <v>0</v>
      </c>
      <c r="D62" s="33">
        <f t="shared" ref="D62:D63" si="9">B62+C62</f>
        <v>374520</v>
      </c>
    </row>
    <row r="63" spans="1:4" s="5" customFormat="1" ht="15.75" x14ac:dyDescent="0.25">
      <c r="A63" s="12" t="s">
        <v>75</v>
      </c>
      <c r="B63" s="37">
        <v>608580</v>
      </c>
      <c r="C63" s="37">
        <v>0</v>
      </c>
      <c r="D63" s="33">
        <f t="shared" si="9"/>
        <v>608580</v>
      </c>
    </row>
    <row r="64" spans="1:4" s="5" customFormat="1" ht="15.75" x14ac:dyDescent="0.25">
      <c r="A64" s="13" t="s">
        <v>50</v>
      </c>
      <c r="B64" s="37"/>
      <c r="C64" s="37"/>
      <c r="D64" s="37"/>
    </row>
    <row r="65" spans="1:4" s="5" customFormat="1" ht="15.75" x14ac:dyDescent="0.25">
      <c r="A65" s="12" t="s">
        <v>76</v>
      </c>
      <c r="B65" s="37">
        <v>4685859</v>
      </c>
      <c r="C65" s="37">
        <v>0</v>
      </c>
      <c r="D65" s="33">
        <f t="shared" ref="D65" si="10">B65+C65</f>
        <v>4685859</v>
      </c>
    </row>
    <row r="66" spans="1:4" s="5" customFormat="1" ht="15.75" x14ac:dyDescent="0.25">
      <c r="A66" s="13" t="s">
        <v>77</v>
      </c>
      <c r="B66" s="37"/>
      <c r="C66" s="37"/>
      <c r="D66" s="37"/>
    </row>
    <row r="67" spans="1:4" s="5" customFormat="1" ht="15.75" x14ac:dyDescent="0.25">
      <c r="A67" s="13" t="s">
        <v>59</v>
      </c>
      <c r="B67" s="37"/>
      <c r="C67" s="37"/>
      <c r="D67" s="37"/>
    </row>
    <row r="68" spans="1:4" s="5" customFormat="1" ht="15.75" x14ac:dyDescent="0.25">
      <c r="A68" s="12" t="s">
        <v>54</v>
      </c>
      <c r="B68" s="37">
        <v>18650</v>
      </c>
      <c r="C68" s="37">
        <v>0</v>
      </c>
      <c r="D68" s="33">
        <f t="shared" ref="D68:D71" si="11">B68+C68</f>
        <v>18650</v>
      </c>
    </row>
    <row r="69" spans="1:4" s="5" customFormat="1" ht="15.75" x14ac:dyDescent="0.25">
      <c r="A69" s="12" t="s">
        <v>55</v>
      </c>
      <c r="B69" s="37">
        <v>49000</v>
      </c>
      <c r="C69" s="37">
        <v>0</v>
      </c>
      <c r="D69" s="33">
        <f t="shared" si="11"/>
        <v>49000</v>
      </c>
    </row>
    <row r="70" spans="1:4" s="5" customFormat="1" ht="15.75" x14ac:dyDescent="0.25">
      <c r="A70" s="12" t="s">
        <v>56</v>
      </c>
      <c r="B70" s="37">
        <v>14918512</v>
      </c>
      <c r="C70" s="37">
        <v>160926</v>
      </c>
      <c r="D70" s="33">
        <f t="shared" si="11"/>
        <v>15079438</v>
      </c>
    </row>
    <row r="71" spans="1:4" s="5" customFormat="1" ht="15.75" x14ac:dyDescent="0.25">
      <c r="A71" s="12" t="s">
        <v>71</v>
      </c>
      <c r="B71" s="37">
        <v>0</v>
      </c>
      <c r="C71" s="37">
        <v>5580</v>
      </c>
      <c r="D71" s="33">
        <f t="shared" si="11"/>
        <v>5580</v>
      </c>
    </row>
    <row r="72" spans="1:4" s="15" customFormat="1" ht="11.25" x14ac:dyDescent="0.2">
      <c r="A72" s="28"/>
      <c r="B72" s="36"/>
      <c r="C72" s="36"/>
      <c r="D72" s="36"/>
    </row>
    <row r="73" spans="1:4" s="15" customFormat="1" ht="11.25" x14ac:dyDescent="0.2">
      <c r="A73" s="28"/>
      <c r="B73" s="36"/>
      <c r="C73" s="36"/>
      <c r="D73" s="36"/>
    </row>
    <row r="74" spans="1:4" s="15" customFormat="1" ht="11.25" x14ac:dyDescent="0.2">
      <c r="A74" s="28"/>
      <c r="B74" s="36"/>
      <c r="C74" s="36"/>
      <c r="D74" s="36"/>
    </row>
    <row r="75" spans="1:4" s="15" customFormat="1" ht="11.25" x14ac:dyDescent="0.2">
      <c r="A75" s="28"/>
      <c r="B75" s="36"/>
      <c r="C75" s="36"/>
      <c r="D75" s="36"/>
    </row>
    <row r="76" spans="1:4" s="8" customFormat="1" ht="16.5" x14ac:dyDescent="0.25">
      <c r="A76" s="11" t="s">
        <v>58</v>
      </c>
      <c r="B76" s="32">
        <f>SUM(B77:B80)</f>
        <v>86640460</v>
      </c>
      <c r="C76" s="32">
        <f t="shared" ref="C76:D76" si="12">SUM(C77:C80)</f>
        <v>1066158</v>
      </c>
      <c r="D76" s="32">
        <f t="shared" si="12"/>
        <v>87706618</v>
      </c>
    </row>
    <row r="77" spans="1:4" s="5" customFormat="1" ht="15.75" x14ac:dyDescent="0.25">
      <c r="A77" s="4" t="s">
        <v>3</v>
      </c>
      <c r="B77" s="33">
        <v>60767695</v>
      </c>
      <c r="C77" s="33">
        <v>0</v>
      </c>
      <c r="D77" s="33">
        <f t="shared" ref="D77:D80" si="13">B77+C77</f>
        <v>60767695</v>
      </c>
    </row>
    <row r="78" spans="1:4" s="5" customFormat="1" ht="15.75" x14ac:dyDescent="0.25">
      <c r="A78" s="4" t="s">
        <v>5</v>
      </c>
      <c r="B78" s="33">
        <v>11198645</v>
      </c>
      <c r="C78" s="33">
        <v>1066158</v>
      </c>
      <c r="D78" s="33">
        <f t="shared" si="13"/>
        <v>12264803</v>
      </c>
    </row>
    <row r="79" spans="1:4" s="5" customFormat="1" ht="15.75" x14ac:dyDescent="0.25">
      <c r="A79" s="4" t="s">
        <v>7</v>
      </c>
      <c r="B79" s="33">
        <v>13952120</v>
      </c>
      <c r="C79" s="33">
        <v>0</v>
      </c>
      <c r="D79" s="33">
        <f t="shared" si="13"/>
        <v>13952120</v>
      </c>
    </row>
    <row r="80" spans="1:4" s="5" customFormat="1" ht="15.75" x14ac:dyDescent="0.25">
      <c r="A80" s="10" t="s">
        <v>57</v>
      </c>
      <c r="B80" s="50">
        <v>722000</v>
      </c>
      <c r="C80" s="50">
        <v>0</v>
      </c>
      <c r="D80" s="33">
        <f t="shared" si="13"/>
        <v>722000</v>
      </c>
    </row>
    <row r="81" spans="1:4" s="15" customFormat="1" ht="11.25" x14ac:dyDescent="0.2">
      <c r="A81" s="14"/>
      <c r="B81" s="36"/>
      <c r="C81" s="36"/>
      <c r="D81" s="36"/>
    </row>
    <row r="82" spans="1:4" s="15" customFormat="1" ht="11.25" x14ac:dyDescent="0.2">
      <c r="A82" s="14"/>
      <c r="B82" s="36"/>
      <c r="C82" s="36"/>
      <c r="D82" s="36"/>
    </row>
    <row r="83" spans="1:4" s="5" customFormat="1" ht="16.5" x14ac:dyDescent="0.25">
      <c r="A83" s="11" t="s">
        <v>28</v>
      </c>
      <c r="B83" s="32">
        <f>B84+B85</f>
        <v>419732</v>
      </c>
      <c r="C83" s="32">
        <f t="shared" ref="C83:D83" si="14">C84+C85</f>
        <v>1180</v>
      </c>
      <c r="D83" s="32">
        <f t="shared" si="14"/>
        <v>420912</v>
      </c>
    </row>
    <row r="84" spans="1:4" s="7" customFormat="1" ht="15.75" x14ac:dyDescent="0.25">
      <c r="A84" s="4" t="s">
        <v>22</v>
      </c>
      <c r="B84" s="33">
        <v>19732</v>
      </c>
      <c r="C84" s="33">
        <v>1180</v>
      </c>
      <c r="D84" s="33">
        <f t="shared" ref="D84:D85" si="15">B84+C84</f>
        <v>20912</v>
      </c>
    </row>
    <row r="85" spans="1:4" s="7" customFormat="1" ht="15.75" x14ac:dyDescent="0.25">
      <c r="A85" s="4" t="s">
        <v>43</v>
      </c>
      <c r="B85" s="33">
        <v>400000</v>
      </c>
      <c r="C85" s="33">
        <v>0</v>
      </c>
      <c r="D85" s="33">
        <f t="shared" si="15"/>
        <v>400000</v>
      </c>
    </row>
    <row r="86" spans="1:4" s="15" customFormat="1" ht="11.25" x14ac:dyDescent="0.2">
      <c r="A86" s="14"/>
      <c r="B86" s="36"/>
      <c r="C86" s="36"/>
      <c r="D86" s="36"/>
    </row>
    <row r="87" spans="1:4" s="15" customFormat="1" ht="11.25" x14ac:dyDescent="0.2">
      <c r="A87" s="14"/>
      <c r="B87" s="36"/>
      <c r="C87" s="36"/>
      <c r="D87" s="36"/>
    </row>
    <row r="88" spans="1:4" s="5" customFormat="1" ht="16.5" x14ac:dyDescent="0.25">
      <c r="A88" s="11" t="s">
        <v>21</v>
      </c>
      <c r="B88" s="32">
        <f>SUM(B89:B89)</f>
        <v>597129</v>
      </c>
      <c r="C88" s="32">
        <f t="shared" ref="C88:D88" si="16">SUM(C89:C89)</f>
        <v>164856</v>
      </c>
      <c r="D88" s="32">
        <f t="shared" si="16"/>
        <v>761985</v>
      </c>
    </row>
    <row r="89" spans="1:4" s="7" customFormat="1" ht="15.75" x14ac:dyDescent="0.25">
      <c r="A89" s="4" t="s">
        <v>49</v>
      </c>
      <c r="B89" s="33">
        <v>597129</v>
      </c>
      <c r="C89" s="33">
        <v>164856</v>
      </c>
      <c r="D89" s="33">
        <f t="shared" ref="D89" si="17">B89+C89</f>
        <v>761985</v>
      </c>
    </row>
    <row r="90" spans="1:4" s="7" customFormat="1" x14ac:dyDescent="0.2">
      <c r="B90" s="34"/>
      <c r="C90" s="34"/>
      <c r="D90" s="34"/>
    </row>
    <row r="91" spans="1:4" s="7" customFormat="1" x14ac:dyDescent="0.2">
      <c r="B91" s="34"/>
      <c r="C91" s="34"/>
      <c r="D91" s="34"/>
    </row>
    <row r="92" spans="1:4" s="5" customFormat="1" ht="16.5" x14ac:dyDescent="0.25">
      <c r="A92" s="11" t="s">
        <v>53</v>
      </c>
      <c r="B92" s="32">
        <f>SUM(B93:B95)</f>
        <v>54309</v>
      </c>
      <c r="C92" s="32">
        <f t="shared" ref="C92:D92" si="18">SUM(C93:C95)</f>
        <v>0</v>
      </c>
      <c r="D92" s="32">
        <f t="shared" si="18"/>
        <v>54309</v>
      </c>
    </row>
    <row r="93" spans="1:4" s="5" customFormat="1" ht="15.75" x14ac:dyDescent="0.25">
      <c r="A93" s="27" t="s">
        <v>63</v>
      </c>
      <c r="B93" s="33">
        <v>36300</v>
      </c>
      <c r="C93" s="33">
        <v>0</v>
      </c>
      <c r="D93" s="33">
        <f t="shared" ref="D93:D95" si="19">B93+C93</f>
        <v>36300</v>
      </c>
    </row>
    <row r="94" spans="1:4" s="5" customFormat="1" ht="15.75" x14ac:dyDescent="0.25">
      <c r="A94" s="13" t="s">
        <v>64</v>
      </c>
      <c r="B94" s="33"/>
      <c r="C94" s="33"/>
      <c r="D94" s="33"/>
    </row>
    <row r="95" spans="1:4" s="5" customFormat="1" ht="15.75" x14ac:dyDescent="0.25">
      <c r="A95" s="27" t="s">
        <v>65</v>
      </c>
      <c r="B95" s="33">
        <v>18009</v>
      </c>
      <c r="C95" s="33">
        <v>0</v>
      </c>
      <c r="D95" s="33">
        <f t="shared" si="19"/>
        <v>18009</v>
      </c>
    </row>
    <row r="96" spans="1:4" s="5" customFormat="1" ht="15.75" x14ac:dyDescent="0.25">
      <c r="A96" s="13" t="s">
        <v>66</v>
      </c>
      <c r="B96" s="33"/>
      <c r="C96" s="33"/>
      <c r="D96" s="33"/>
    </row>
    <row r="97" spans="1:4" s="7" customFormat="1" x14ac:dyDescent="0.2">
      <c r="B97" s="34"/>
      <c r="C97" s="34"/>
      <c r="D97" s="34"/>
    </row>
    <row r="98" spans="1:4" s="7" customFormat="1" x14ac:dyDescent="0.2">
      <c r="B98" s="34"/>
      <c r="C98" s="34"/>
      <c r="D98" s="34"/>
    </row>
    <row r="99" spans="1:4" s="7" customFormat="1" ht="16.5" x14ac:dyDescent="0.25">
      <c r="A99" s="29" t="s">
        <v>45</v>
      </c>
      <c r="B99" s="45"/>
      <c r="C99" s="45"/>
      <c r="D99" s="45" t="s">
        <v>41</v>
      </c>
    </row>
    <row r="100" spans="1:4" s="7" customFormat="1" x14ac:dyDescent="0.2">
      <c r="B100" s="44"/>
      <c r="C100" s="44"/>
      <c r="D100" s="44"/>
    </row>
    <row r="101" spans="1:4" s="7" customFormat="1" x14ac:dyDescent="0.2">
      <c r="B101" s="44"/>
      <c r="C101" s="44"/>
      <c r="D101" s="44"/>
    </row>
    <row r="102" spans="1:4" s="7" customFormat="1" x14ac:dyDescent="0.2">
      <c r="B102" s="44"/>
      <c r="C102" s="44"/>
      <c r="D102" s="44"/>
    </row>
    <row r="103" spans="1:4" s="7" customFormat="1" x14ac:dyDescent="0.2">
      <c r="B103" s="44"/>
      <c r="C103" s="44"/>
      <c r="D103" s="44"/>
    </row>
    <row r="104" spans="1:4" s="7" customFormat="1" x14ac:dyDescent="0.2">
      <c r="B104" s="44"/>
      <c r="C104" s="44"/>
      <c r="D104" s="44"/>
    </row>
    <row r="105" spans="1:4" s="7" customFormat="1" x14ac:dyDescent="0.2">
      <c r="B105" s="44"/>
      <c r="C105" s="44"/>
      <c r="D105" s="44"/>
    </row>
    <row r="106" spans="1:4" s="7" customFormat="1" x14ac:dyDescent="0.2">
      <c r="B106" s="44"/>
      <c r="C106" s="44"/>
      <c r="D106" s="44"/>
    </row>
    <row r="107" spans="1:4" s="7" customFormat="1" x14ac:dyDescent="0.2">
      <c r="B107" s="44"/>
      <c r="C107" s="44"/>
      <c r="D107" s="44"/>
    </row>
    <row r="108" spans="1:4" s="7" customFormat="1" x14ac:dyDescent="0.2">
      <c r="B108" s="44"/>
      <c r="C108" s="44"/>
      <c r="D108" s="44"/>
    </row>
    <row r="109" spans="1:4" s="7" customFormat="1" x14ac:dyDescent="0.2">
      <c r="B109" s="44"/>
      <c r="C109" s="44"/>
      <c r="D109" s="44"/>
    </row>
    <row r="110" spans="1:4" s="7" customFormat="1" x14ac:dyDescent="0.2">
      <c r="B110" s="44"/>
      <c r="C110" s="44"/>
      <c r="D110" s="44"/>
    </row>
    <row r="111" spans="1:4" s="7" customFormat="1" x14ac:dyDescent="0.2">
      <c r="B111" s="44"/>
      <c r="C111" s="44"/>
      <c r="D111" s="44"/>
    </row>
    <row r="112" spans="1:4" s="7" customFormat="1" x14ac:dyDescent="0.2">
      <c r="B112" s="44"/>
      <c r="C112" s="44"/>
      <c r="D112" s="44"/>
    </row>
    <row r="113" spans="2:4" s="7" customFormat="1" x14ac:dyDescent="0.2">
      <c r="B113" s="44"/>
      <c r="C113" s="44"/>
      <c r="D113" s="44"/>
    </row>
    <row r="114" spans="2:4" s="7" customFormat="1" x14ac:dyDescent="0.2">
      <c r="B114" s="44"/>
      <c r="C114" s="44"/>
      <c r="D114" s="44"/>
    </row>
    <row r="115" spans="2:4" s="7" customFormat="1" x14ac:dyDescent="0.2">
      <c r="B115" s="44"/>
      <c r="C115" s="44"/>
      <c r="D115" s="44"/>
    </row>
    <row r="116" spans="2:4" s="7" customFormat="1" x14ac:dyDescent="0.2">
      <c r="B116" s="44"/>
      <c r="C116" s="44"/>
      <c r="D116" s="44"/>
    </row>
    <row r="117" spans="2:4" s="7" customFormat="1" x14ac:dyDescent="0.2">
      <c r="B117" s="44"/>
      <c r="C117" s="44"/>
      <c r="D117" s="44"/>
    </row>
    <row r="118" spans="2:4" s="7" customFormat="1" x14ac:dyDescent="0.2">
      <c r="B118" s="44"/>
      <c r="C118" s="44"/>
      <c r="D118" s="44"/>
    </row>
    <row r="119" spans="2:4" s="7" customFormat="1" x14ac:dyDescent="0.2">
      <c r="B119" s="44"/>
      <c r="C119" s="44"/>
      <c r="D119" s="44"/>
    </row>
    <row r="120" spans="2:4" s="7" customFormat="1" x14ac:dyDescent="0.2">
      <c r="B120" s="44"/>
      <c r="C120" s="44"/>
      <c r="D120" s="44"/>
    </row>
    <row r="121" spans="2:4" s="7" customFormat="1" x14ac:dyDescent="0.2">
      <c r="B121" s="44"/>
      <c r="C121" s="44"/>
      <c r="D121" s="44"/>
    </row>
    <row r="122" spans="2:4" s="7" customFormat="1" x14ac:dyDescent="0.2">
      <c r="B122" s="44"/>
      <c r="C122" s="44"/>
      <c r="D122" s="44"/>
    </row>
    <row r="123" spans="2:4" s="7" customFormat="1" x14ac:dyDescent="0.2">
      <c r="B123" s="44"/>
      <c r="C123" s="44"/>
      <c r="D123" s="44"/>
    </row>
    <row r="124" spans="2:4" s="7" customFormat="1" x14ac:dyDescent="0.2">
      <c r="B124" s="44"/>
      <c r="C124" s="44"/>
      <c r="D124" s="44"/>
    </row>
    <row r="125" spans="2:4" s="7" customFormat="1" x14ac:dyDescent="0.2">
      <c r="B125" s="44"/>
      <c r="C125" s="44"/>
      <c r="D125" s="44"/>
    </row>
    <row r="126" spans="2:4" s="7" customFormat="1" x14ac:dyDescent="0.2">
      <c r="B126" s="44"/>
      <c r="C126" s="44"/>
      <c r="D126" s="44"/>
    </row>
    <row r="127" spans="2:4" s="7" customFormat="1" x14ac:dyDescent="0.2">
      <c r="B127" s="44"/>
      <c r="C127" s="44"/>
      <c r="D127" s="44"/>
    </row>
    <row r="128" spans="2:4" s="7" customFormat="1" x14ac:dyDescent="0.2">
      <c r="B128" s="44"/>
      <c r="C128" s="44"/>
      <c r="D128" s="44"/>
    </row>
    <row r="129" spans="2:2" s="7" customFormat="1" x14ac:dyDescent="0.2">
      <c r="B129" s="44"/>
    </row>
    <row r="130" spans="2:2" s="7" customFormat="1" x14ac:dyDescent="0.2">
      <c r="B130" s="44"/>
    </row>
    <row r="131" spans="2:2" s="7" customFormat="1" x14ac:dyDescent="0.2">
      <c r="B131" s="44"/>
    </row>
    <row r="132" spans="2:2" s="7" customFormat="1" x14ac:dyDescent="0.2">
      <c r="B132" s="44"/>
    </row>
    <row r="133" spans="2:2" s="7" customFormat="1" x14ac:dyDescent="0.2">
      <c r="B133" s="44"/>
    </row>
    <row r="134" spans="2:2" s="7" customFormat="1" x14ac:dyDescent="0.2">
      <c r="B134" s="44"/>
    </row>
    <row r="135" spans="2:2" s="7" customFormat="1" x14ac:dyDescent="0.2">
      <c r="B135" s="44"/>
    </row>
    <row r="136" spans="2:2" s="7" customFormat="1" x14ac:dyDescent="0.2">
      <c r="B136" s="44"/>
    </row>
    <row r="137" spans="2:2" s="7" customFormat="1" x14ac:dyDescent="0.2">
      <c r="B137" s="44"/>
    </row>
    <row r="138" spans="2:2" s="7" customFormat="1" x14ac:dyDescent="0.2">
      <c r="B138" s="44"/>
    </row>
    <row r="139" spans="2:2" s="7" customFormat="1" x14ac:dyDescent="0.2">
      <c r="B139" s="44"/>
    </row>
    <row r="140" spans="2:2" s="7" customFormat="1" x14ac:dyDescent="0.2">
      <c r="B140" s="44"/>
    </row>
    <row r="141" spans="2:2" s="7" customFormat="1" x14ac:dyDescent="0.2">
      <c r="B141" s="44"/>
    </row>
    <row r="142" spans="2:2" s="7" customFormat="1" x14ac:dyDescent="0.2">
      <c r="B142" s="44"/>
    </row>
    <row r="143" spans="2:2" s="7" customFormat="1" x14ac:dyDescent="0.2">
      <c r="B143" s="44"/>
    </row>
    <row r="144" spans="2:2" s="7" customFormat="1" x14ac:dyDescent="0.2">
      <c r="B144" s="44"/>
    </row>
    <row r="145" spans="2:2" s="7" customFormat="1" x14ac:dyDescent="0.2">
      <c r="B145" s="44"/>
    </row>
    <row r="146" spans="2:2" s="7" customFormat="1" x14ac:dyDescent="0.2">
      <c r="B146" s="44"/>
    </row>
    <row r="147" spans="2:2" s="7" customFormat="1" x14ac:dyDescent="0.2">
      <c r="B147" s="44"/>
    </row>
    <row r="148" spans="2:2" s="7" customFormat="1" x14ac:dyDescent="0.2">
      <c r="B148" s="44"/>
    </row>
    <row r="149" spans="2:2" s="7" customFormat="1" x14ac:dyDescent="0.2">
      <c r="B149" s="44"/>
    </row>
    <row r="150" spans="2:2" s="7" customFormat="1" x14ac:dyDescent="0.2">
      <c r="B150" s="44"/>
    </row>
    <row r="151" spans="2:2" s="7" customFormat="1" x14ac:dyDescent="0.2">
      <c r="B151" s="44"/>
    </row>
    <row r="152" spans="2:2" s="7" customFormat="1" x14ac:dyDescent="0.2">
      <c r="B152" s="44"/>
    </row>
    <row r="153" spans="2:2" s="7" customFormat="1" x14ac:dyDescent="0.2">
      <c r="B153" s="44"/>
    </row>
    <row r="154" spans="2:2" s="7" customFormat="1" x14ac:dyDescent="0.2">
      <c r="B154" s="44"/>
    </row>
    <row r="155" spans="2:2" s="7" customFormat="1" x14ac:dyDescent="0.2">
      <c r="B155" s="44"/>
    </row>
    <row r="156" spans="2:2" s="7" customFormat="1" x14ac:dyDescent="0.2">
      <c r="B156" s="44"/>
    </row>
    <row r="157" spans="2:2" s="7" customFormat="1" x14ac:dyDescent="0.2">
      <c r="B157" s="44"/>
    </row>
    <row r="158" spans="2:2" s="7" customFormat="1" x14ac:dyDescent="0.2">
      <c r="B158" s="44"/>
    </row>
    <row r="159" spans="2:2" s="7" customFormat="1" x14ac:dyDescent="0.2">
      <c r="B159" s="44"/>
    </row>
    <row r="160" spans="2:2" s="7" customFormat="1" x14ac:dyDescent="0.2">
      <c r="B160" s="44"/>
    </row>
    <row r="161" spans="2:2" s="7" customFormat="1" x14ac:dyDescent="0.2">
      <c r="B161" s="44"/>
    </row>
    <row r="162" spans="2:2" s="7" customFormat="1" x14ac:dyDescent="0.2">
      <c r="B162" s="44"/>
    </row>
    <row r="163" spans="2:2" s="7" customFormat="1" x14ac:dyDescent="0.2">
      <c r="B163" s="44"/>
    </row>
    <row r="164" spans="2:2" s="7" customFormat="1" x14ac:dyDescent="0.2">
      <c r="B164" s="44"/>
    </row>
    <row r="165" spans="2:2" s="7" customFormat="1" x14ac:dyDescent="0.2">
      <c r="B165" s="44"/>
    </row>
    <row r="166" spans="2:2" s="7" customFormat="1" x14ac:dyDescent="0.2">
      <c r="B166" s="44"/>
    </row>
  </sheetData>
  <mergeCells count="1">
    <mergeCell ref="A10:D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5 pielikums</vt:lpstr>
      <vt:lpstr>'5 pielikums'!Drukas_apgabals</vt:lpstr>
      <vt:lpstr>'5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2023-03-04T08:08:33Z</cp:lastPrinted>
  <dcterms:created xsi:type="dcterms:W3CDTF">1998-03-21T09:13:21Z</dcterms:created>
  <dcterms:modified xsi:type="dcterms:W3CDTF">2023-03-23T11:43:33Z</dcterms:modified>
  <cp:category/>
</cp:coreProperties>
</file>