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472EB21C-948E-4FE7-A58C-D7C7DD646F71}" xr6:coauthVersionLast="47" xr6:coauthVersionMax="47" xr10:uidLastSave="{00000000-0000-0000-0000-000000000000}"/>
  <bookViews>
    <workbookView xWindow="-120" yWindow="-120" windowWidth="29040" windowHeight="15840" xr2:uid="{00000000-000D-0000-FFFF-FFFF00000000}"/>
  </bookViews>
  <sheets>
    <sheet name="6.pielikums" sheetId="1" r:id="rId1"/>
    <sheet name="salidzi_2019 un 2018" sheetId="4" state="hidden" r:id="rId2"/>
    <sheet name="Lapa2" sheetId="2" state="hidden" r:id="rId3"/>
    <sheet name="Lapa3" sheetId="3" state="hidden" r:id="rId4"/>
  </sheets>
  <definedNames>
    <definedName name="_xlnm.Print_Titles" localSheetId="0">'6.pielikums'!$12:$13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34" i="1" l="1"/>
  <c r="D77" i="4"/>
  <c r="D964" i="1"/>
  <c r="C964" i="1"/>
  <c r="D961" i="1"/>
  <c r="C961" i="1"/>
  <c r="D944" i="1"/>
  <c r="D943" i="1"/>
  <c r="D797" i="1"/>
  <c r="C775" i="1"/>
  <c r="D279" i="1"/>
</calcChain>
</file>

<file path=xl/sharedStrings.xml><?xml version="1.0" encoding="utf-8"?>
<sst xmlns="http://schemas.openxmlformats.org/spreadsheetml/2006/main" count="1298" uniqueCount="780">
  <si>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</si>
  <si>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</si>
  <si>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</si>
  <si>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</si>
  <si>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</si>
  <si>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</si>
  <si>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</si>
  <si>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</si>
  <si>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16.07.03. Centralizēto pasākumu īstenošana un pašvaldību savstarpējie norēķini par izglītības pakalpojumiem</t>
  </si>
  <si>
    <t>05.01.00. Rīgas domes Mājokļu un vides departamenta darbības nodrošinājums</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</si>
  <si>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</si>
  <si>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</si>
  <si>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</si>
  <si>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</si>
  <si>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</si>
  <si>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</si>
  <si>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</si>
  <si>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</si>
  <si>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</si>
  <si>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</si>
  <si>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</si>
  <si>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</si>
  <si>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</si>
  <si>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</si>
  <si>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Rīgas pašvaldības policija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</si>
  <si>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</si>
  <si>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</si>
  <si>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</si>
  <si>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</si>
  <si>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Rīgas bāriņtiesa</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</si>
  <si>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</si>
  <si>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</si>
  <si>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</si>
  <si>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</si>
  <si>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</si>
  <si>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</si>
  <si>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</si>
  <si>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</si>
  <si>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</si>
  <si>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</si>
  <si>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</si>
  <si>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</si>
  <si>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</si>
  <si>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</si>
  <si>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</si>
  <si>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</si>
  <si>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</si>
  <si>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</si>
  <si>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Rīgas pašvaldības aģentūra "Rīgas gaisma"</t>
  </si>
  <si>
    <t>Administratīvās teritorijas labiekārtošana un sanitārā tīrība (ielu, laukumu un citu publiskai lietošanai paredzēto teritoriju apgaismošana)</t>
  </si>
  <si>
    <t>20.01.00. Rīgas pašvaldības aģentūra "Rīgas gaisma"</t>
  </si>
  <si>
    <t>Rīgas pašvaldības aģentūra "Rīgas pieminekļu aģentūra"</t>
  </si>
  <si>
    <t>Sakopti kultūras objekti pilsētas teritorijā</t>
  </si>
  <si>
    <t>Nodrošināt sabiedrībai un tūrismam sakārtotu pilsētvidi</t>
  </si>
  <si>
    <t>Kultūrvēsturiskā mantojuma saglabāšana un uzturēšana</t>
  </si>
  <si>
    <t>Rīgas pašvaldības dzīvojamo māju privatizācijas komisija</t>
  </si>
  <si>
    <t>2.1.</t>
  </si>
  <si>
    <t>2.2.</t>
  </si>
  <si>
    <t>2.3.</t>
  </si>
  <si>
    <t>5.1.</t>
  </si>
  <si>
    <t>5.2.</t>
  </si>
  <si>
    <t>1.5.</t>
  </si>
  <si>
    <t>Rīgas domes Izglītības, kultūras un sporta departaments</t>
  </si>
  <si>
    <t>16.01.01. Rīgas Izglītības un informatīvi metodiskais centrs</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</si>
  <si>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</si>
  <si>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</si>
  <si>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</si>
  <si>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</si>
  <si>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</si>
  <si>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</si>
  <si>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</si>
  <si>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</si>
  <si>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</si>
  <si>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</si>
  <si>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</si>
  <si>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</si>
  <si>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</si>
  <si>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</si>
  <si>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</si>
  <si>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</si>
  <si>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Pašvaldības pirmpirkuma tiesību izskatīšana (skaits / izmaksas gadā)</t>
  </si>
  <si>
    <t>Kapsētu ūdensapgāde (skaits / izmaksas gadā):</t>
  </si>
  <si>
    <t>Likvidējamo papeļu skaits (izmaksas gadā)</t>
  </si>
  <si>
    <t>Rīgas dzīvnieku patversmē uzņemto dzīvnieku skaits (izmaksas gadā)</t>
  </si>
  <si>
    <t>Sabiedriskās tualetes (skaits / izmaksas gadā)</t>
  </si>
  <si>
    <t>Strūklakas (skaits / izmaksas gadā)</t>
  </si>
  <si>
    <t>Mācību olimpiāžu nodrošināšana (izmaksas gadā)</t>
  </si>
  <si>
    <t>Interešu izglītības atbalsta pasākumi  (izmaksas gadā)</t>
  </si>
  <si>
    <t>Organizētās starptautiskās sacensības (izmaksas gadā)</t>
  </si>
  <si>
    <t>Organizētās starpskolu sacensības Rīgas skolu skolēniem (izmaksas gadā)</t>
  </si>
  <si>
    <t>Lasītāju skaits (izmaksas gadā)</t>
  </si>
  <si>
    <t>Apmeklējumu skaits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</si>
  <si>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</si>
  <si>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</si>
  <si>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</si>
  <si>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</si>
  <si>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</si>
  <si>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</si>
  <si>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</si>
  <si>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</si>
  <si>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</si>
  <si>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</si>
  <si>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</si>
  <si>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</si>
  <si>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20.02.00. Pilsētas luksoforu uzturēšana</t>
  </si>
  <si>
    <t>Kultūras projektu un pasākumu īstenošana</t>
  </si>
  <si>
    <t>Izsludināto kultūras projektu un pasākumu finansēšanas konkursu skaits</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</si>
  <si>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</si>
  <si>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</si>
  <si>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</si>
  <si>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</si>
  <si>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</si>
  <si>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</si>
  <si>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</si>
  <si>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</si>
  <si>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Nodrošināts publisko teritoriju apgaismojums Rīgā </t>
  </si>
  <si>
    <t xml:space="preserve">16.11.00. Sporta pasākumi </t>
  </si>
  <si>
    <t>15.01.00. Rīgas bāriņtiesa</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</si>
  <si>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</si>
  <si>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</si>
  <si>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 xml:space="preserve"> 23.01.00. Rīgas pašvaldības aģentūra "Rīgas pieminekļu aģentūra"</t>
  </si>
  <si>
    <t>Savlaicīgi apzināts mākslīgo būvju faktiskais tehniskais stāvoklis</t>
  </si>
  <si>
    <t xml:space="preserve">Absolventu skaits </t>
  </si>
  <si>
    <t xml:space="preserve">27.01.00. Rīgas pašvaldības dzīvojamo māju privatizācijas komisijas darbības nodrošināšana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</si>
  <si>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</si>
  <si>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</si>
  <si>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</si>
  <si>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</si>
  <si>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</si>
  <si>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</si>
  <si>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</si>
  <si>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</si>
  <si>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</si>
  <si>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</si>
  <si>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</si>
  <si>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</si>
  <si>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</si>
  <si>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</si>
  <si>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</si>
  <si>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</si>
  <si>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</si>
  <si>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</si>
  <si>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Rīgas domes Pilsētas attīstības departaments</t>
  </si>
  <si>
    <t>Pašvaldības autonomā funkcija:</t>
  </si>
  <si>
    <t>Nr.p.
k.</t>
  </si>
  <si>
    <t>Programma 
Darbības iznākums
Darbības rezultāta mērķis
Darbības rezultāts/pakalpojums</t>
  </si>
  <si>
    <t>02.01.01. Rīgas domes Pilsētas attīstības departamenta darbības nodrošinājums</t>
  </si>
  <si>
    <t>Darbības iznākums:</t>
  </si>
  <si>
    <t>Darbības rezultāta mērķis:</t>
  </si>
  <si>
    <t>Darbības rezultāts/pakalpojums:</t>
  </si>
  <si>
    <t>Rezultatīvie rādītāji (pakalpojuma darbības):</t>
  </si>
  <si>
    <t>Rīgas domes Īpašuma departaments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</si>
  <si>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</si>
  <si>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</si>
  <si>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</si>
  <si>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</si>
  <si>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</si>
  <si>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</si>
  <si>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</si>
  <si>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</si>
  <si>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Rīgas domes Satiksmes departaments</t>
  </si>
  <si>
    <t>04.05.00. Pilsētas ceļa zīmju uzturēšana</t>
  </si>
  <si>
    <t>Nodrošināta nepārtraukta un droša satiksme pilsētā</t>
  </si>
  <si>
    <t>1.</t>
  </si>
  <si>
    <t>1.4.</t>
  </si>
  <si>
    <t>Rīgas domes Mājokļu un vides departaments</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</si>
  <si>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</si>
  <si>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</si>
  <si>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</si>
  <si>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</si>
  <si>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</si>
  <si>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</si>
  <si>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</si>
  <si>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Noslēgti būvniecības, apsaimniekošanas un komunālo pakalpojumu piegādes līgumi par pašvaldības funkciju nodrošināšanai nepieciešamajiem nekustamajiem īpašumiem</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</si>
  <si>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</si>
  <si>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</si>
  <si>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</si>
  <si>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</si>
  <si>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</si>
  <si>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</si>
  <si>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pasākumu finansēšanas konkursu skaits</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</si>
  <si>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</si>
  <si>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</si>
  <si>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</si>
  <si>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</si>
  <si>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</si>
  <si>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</si>
  <si>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</si>
  <si>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</si>
  <si>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</si>
  <si>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</si>
  <si>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</si>
  <si>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Noslēgtie zemes nomas līgumi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</si>
  <si>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</si>
  <si>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</si>
  <si>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</si>
  <si>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</si>
  <si>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</si>
  <si>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</si>
  <si>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</si>
  <si>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</si>
  <si>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</si>
  <si>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</si>
  <si>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</si>
  <si>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</si>
  <si>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</si>
  <si>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</si>
  <si>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</si>
  <si>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</si>
  <si>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</si>
  <si>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</si>
  <si>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</si>
  <si>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</si>
  <si>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</si>
  <si>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</si>
  <si>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</si>
  <si>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</si>
  <si>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</si>
  <si>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</si>
  <si>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</si>
  <si>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</si>
  <si>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</si>
  <si>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</si>
  <si>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</si>
  <si>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</si>
  <si>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</si>
  <si>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</si>
  <si>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</si>
  <si>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</si>
  <si>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Nodrošināt nekustamā īpašuma pārvaldīšanu un apsaimniekošanu sociālās palīdzības, veselības aprūpes, drošības, izglītības un kultūras iestāžu darbības nodrošināšanai</t>
  </si>
  <si>
    <t>Nojauktie grausti (skaits / izmaksas gadā)</t>
  </si>
  <si>
    <t>Atzinumi apbūvētu zemesgabalu iznomāšanai (skaits / izmaksas gadā)</t>
  </si>
  <si>
    <t>Informācijas lapu un atzinumu, kā arī nostiprinājuma lūgumu sagatavošana privatizācijas un atsavināšanas procesa ietvaros (skaits / izmaksas gadā)</t>
  </si>
  <si>
    <t xml:space="preserve">Plānošanas nosacījumu un atzinumu skaits par trešo personu ierosinātajiem teritorijas detālplānojumiem, ja tas ir noteikts attiecīgajos Rīgas domes lēmumos (skaits / izmaksas gadā) </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</si>
  <si>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</si>
  <si>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</si>
  <si>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</si>
  <si>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 xml:space="preserve">Atbilstoši Rīgas bāriņtiesas kompetencei nodrošināt bērna interešu aizsardzību, ja to nespēj vai nevar nodrošināt vecāki, un sekmēt bērna tiesības augt un attīstīties drošā vidē – ģimenē </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</si>
  <si>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</si>
  <si>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</si>
  <si>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</si>
  <si>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</si>
  <si>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</si>
  <si>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</si>
  <si>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</si>
  <si>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</si>
  <si>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</si>
  <si>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</si>
  <si>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</si>
  <si>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</si>
  <si>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</si>
  <si>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</si>
  <si>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</si>
  <si>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</si>
  <si>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</si>
  <si>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</si>
  <si>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</si>
  <si>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</si>
  <si>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</si>
  <si>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</si>
  <si>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</si>
  <si>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Izsniegtie suņu turēšanas nodevas žetoni (skaits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</si>
  <si>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</si>
  <si>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</si>
  <si>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</si>
  <si>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</si>
  <si>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</si>
  <si>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</si>
  <si>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</si>
  <si>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</si>
  <si>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</si>
  <si>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</si>
  <si>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14.01.00. Rīgas pašvaldības policija</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</si>
  <si>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</si>
  <si>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</si>
  <si>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</si>
  <si>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</si>
  <si>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</si>
  <si>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</si>
  <si>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</si>
  <si>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</si>
  <si>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</si>
  <si>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</si>
  <si>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Saglabāti kultūras pieminekļi</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</si>
  <si>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</si>
  <si>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</si>
  <si>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</si>
  <si>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</si>
  <si>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</si>
  <si>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</si>
  <si>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</si>
  <si>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</si>
  <si>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</si>
  <si>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</si>
  <si>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</si>
  <si>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Transportbūvju speciālās inspekcijas satiksmes objektos  - gājēju tiltos, satiksmes pārvados un tiltos (vienību skaits / izmaksas gadā)</t>
  </si>
  <si>
    <t>Sabiedrisko tualešu pieejamība Rīgas pilsētā, strūklaku darbības nodrošināšana, zaļa pilsēta ar labu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</si>
  <si>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</si>
  <si>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</si>
  <si>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</si>
  <si>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</si>
  <si>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Nodrošināta kultūras pieminekļu saglabāšana</t>
  </si>
  <si>
    <t>Sociālo pakalpojumu saņēmēju skaits</t>
  </si>
  <si>
    <t>Veidot Rīgas kā sportiskas pilsētas tēlu</t>
  </si>
  <si>
    <t>Nodrošināta publisko teritoriju apgaismošana</t>
  </si>
  <si>
    <t xml:space="preserve">Nodrošināta luksoforu uzturēšana ielu, ceļu un transporta infrastruktūrā </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</si>
  <si>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(skaits / izmaksas gadā)</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</si>
  <si>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</si>
  <si>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</si>
  <si>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</si>
  <si>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</si>
  <si>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</si>
  <si>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</si>
  <si>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</si>
  <si>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</si>
  <si>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</si>
  <si>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</si>
  <si>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</si>
  <si>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</si>
  <si>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</si>
  <si>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</si>
  <si>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Organizētās vienas dienas sporta sacensības Rīgas skolu skolēniem 
(izmaksas gadā)</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</si>
  <si>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</si>
  <si>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</si>
  <si>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</si>
  <si>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</si>
  <si>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</si>
  <si>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</si>
  <si>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Sagatavotie un izsūtītie rēķini par zemes nomu, zemes faktisko lietošanu (skaits / izmaksas gadā)</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</si>
  <si>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</si>
  <si>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</si>
  <si>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</si>
  <si>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</si>
  <si>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</si>
  <si>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</si>
  <si>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</si>
  <si>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</si>
  <si>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</si>
  <si>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</si>
  <si>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Nodrošināt iedzīvotājus ar konsultācijām dažādos dzīvokļa jautājumos, nodrošināt ar dzīvesvietas reģistrāciju</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</si>
  <si>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</si>
  <si>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</si>
  <si>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</si>
  <si>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</si>
  <si>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</si>
  <si>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</si>
  <si>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</si>
  <si>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</si>
  <si>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</si>
  <si>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Rīcībnespējīgo personu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</si>
  <si>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</si>
  <si>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</si>
  <si>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</si>
  <si>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</si>
  <si>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</si>
  <si>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</si>
  <si>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</si>
  <si>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</si>
  <si>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</si>
  <si>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</si>
  <si>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 xml:space="preserve">Veselības veicināšanas, ģimenes veselības veicināšanas un slimību profilakses informatīvi izglītojošie pasākumi (kopējais pasākumu stundu skaits gadā) </t>
  </si>
  <si>
    <t>Ielu apgaismojuma nodrošināšana (stundu skaits / izmaksas gadā)</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</si>
  <si>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</si>
  <si>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</si>
  <si>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</si>
  <si>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</si>
  <si>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</si>
  <si>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</si>
  <si>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</si>
  <si>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</si>
  <si>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</si>
  <si>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</si>
  <si>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</si>
  <si>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</si>
  <si>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</si>
  <si>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</si>
  <si>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</si>
  <si>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</si>
  <si>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</si>
  <si>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</si>
  <si>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</si>
  <si>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</si>
  <si>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</si>
  <si>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</si>
  <si>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</si>
  <si>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</si>
  <si>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</si>
  <si>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</si>
  <si>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</si>
  <si>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</si>
  <si>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Projekti, kurus administrē Rīgas domes Īpašuma departaments:</t>
  </si>
  <si>
    <t>Eiropas Savienības fondu un citu ārējo finanšu avotu līdzfinansēti projekti (projektu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</si>
  <si>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</si>
  <si>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</si>
  <si>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</si>
  <si>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</si>
  <si>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</si>
  <si>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</si>
  <si>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</si>
  <si>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</si>
  <si>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</si>
  <si>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</si>
  <si>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</si>
  <si>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Sabiedrisko drošību un sabiedrisko kārtību apdraudošie fiziskām un juridiskām</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</si>
  <si>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</si>
  <si>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</si>
  <si>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</si>
  <si>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</si>
  <si>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</si>
  <si>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</si>
  <si>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</si>
  <si>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</si>
  <si>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</si>
  <si>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</si>
  <si>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</si>
  <si>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Juglas promenādes remontdarbi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</si>
  <si>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</si>
  <si>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</si>
  <si>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Līdzfinansējums dzīvojamo māju energoefektivitātes pasākumu veikšanai un atjaunošanai (skaits / izmaksas gadā)</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</si>
  <si>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</si>
  <si>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</si>
  <si>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05.10.00. Rīgas pilsētas vides objektu  uzturēšana un apsaimniekošana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</si>
  <si>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</si>
  <si>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</si>
  <si>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</si>
  <si>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</si>
  <si>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</si>
  <si>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domes Izglītības, kultūras un sporta departamenta organizētie pasākumi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</si>
  <si>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</si>
  <si>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</si>
  <si>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 xml:space="preserve">16.16.00. Konkursi par Rīgas domes finansiālu atbalstu sporta pasākumiem un sporta organizācijām </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</si>
  <si>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</si>
  <si>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</si>
  <si>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</si>
  <si>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</si>
  <si>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</si>
  <si>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</si>
  <si>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</si>
  <si>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t>Saņemtie privātpersonu ierosinājumi un pašvaldības iniciatīva sava nekustamā īpašuma turpmākās izmantošanas izvērtēšanai (skaits / izmaksas gadā)</t>
  </si>
  <si>
    <t>Noslēgtie zemes un nekustamā īpašuma (telpu) nomas līgumi (skaits / izmaksas gadā)</t>
  </si>
  <si>
    <t xml:space="preserve">personām piederošie nekustamie īpašumi - grausti, jaunbūves (skaits / izmaksas gadā) </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</si>
  <si>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</si>
  <si>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</si>
  <si>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</si>
  <si>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nodošanu bezatlīdzības lietošanā, energoapgādes objektu ierīkošanu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</si>
  <si>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</si>
  <si>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</si>
  <si>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</si>
  <si>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03.01.00. Rīgas domes Īpašuma departamenta darbības un nekustamā īpašuma izmantošanas procesu nodrošinājums</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</si>
  <si>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</si>
  <si>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</si>
  <si>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</si>
  <si>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</si>
  <si>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</si>
  <si>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</si>
  <si>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</si>
  <si>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</si>
  <si>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</si>
  <si>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</si>
  <si>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</si>
  <si>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</si>
  <si>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</si>
  <si>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</si>
  <si>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</si>
  <si>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</si>
  <si>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</si>
  <si>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</si>
  <si>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 xml:space="preserve">informācija Rīgas domes Pašvaldības ieņēmumu pārvaldei nekustamā īpašuma lietošanas mērķa noteikšanai NĪN administrēšanas vajadzībām; </t>
  </si>
  <si>
    <t>no zemes piederības viedokļa saskaņoti visu veidu plānošanas projekti un būvprojekti; aktuāls līdzvērtīgās zemes pieprasītāju reģistrs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</si>
  <si>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</si>
  <si>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</si>
  <si>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</si>
  <si>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</si>
  <si>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</si>
  <si>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</si>
  <si>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</si>
  <si>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Ielu apgaismojumam patērētās elektroenerģijas izmaksu attiecība pret kopējām ielu apgaismojuma uzturēšanas izmaksām (procenti)</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</si>
  <si>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</si>
  <si>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</si>
  <si>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</si>
  <si>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</si>
  <si>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</si>
  <si>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</si>
  <si>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</si>
  <si>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</si>
  <si>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Mazo upju tīrīšana (m / izmaksas gadā)</t>
  </si>
  <si>
    <t>Mārupītes aizauguma pļaušana Arkādijas parkā (ha / izmaksas gadā)</t>
  </si>
  <si>
    <t>Nr. 
p. k.</t>
  </si>
  <si>
    <t>4.5.</t>
  </si>
  <si>
    <t>4.6.</t>
  </si>
  <si>
    <t>4.7.</t>
  </si>
  <si>
    <t>4.8.</t>
  </si>
  <si>
    <t>8.1.</t>
  </si>
  <si>
    <t>8.2.</t>
  </si>
  <si>
    <t>AP2027 Rīcības plāna un Investīciju plāna izstrāde</t>
  </si>
  <si>
    <t>Būvju situācijas plāna sagatavošana (izmaksas gadā)</t>
  </si>
  <si>
    <t>Detālplānojumu izstrāde un administratīvā pārraudzība (izmaksas gadā)</t>
  </si>
  <si>
    <t>Sugu skaits dzīvnieku kolekcijā</t>
  </si>
  <si>
    <t>Apmeklētāju skaits</t>
  </si>
  <si>
    <t>1000 / 12000</t>
  </si>
  <si>
    <t>05.07.00. Dzīvojamās telpas atbrīvošanas pabalsts</t>
  </si>
  <si>
    <t>Denacionalizēto un likumīgajiem īpašniekiem atdoto namu atbrīvošana</t>
  </si>
  <si>
    <t>Dzīvojamās telpas atbrīvošanas pabalsta piešķiršana</t>
  </si>
  <si>
    <t>Departamentā konsultēto apmeklētāju skaits (klātiene / zvanu centrs)</t>
  </si>
  <si>
    <t>Dzīvojamās telpas atbrīvošanas pabalsta piešķiršana (mājsaimniecību skaits)</t>
  </si>
  <si>
    <t>Finansējums sakrālā mantojuma objektu saglabāšanai (skaits / izmaksas gadā)</t>
  </si>
  <si>
    <t>04.03.00. Pilsētas transportbūvju uzturēšana</t>
  </si>
  <si>
    <t>Līdzfinansējums Rīgai nozīmīgu sporta projektu īstenošanai (izmaksas gadā)</t>
  </si>
  <si>
    <t>Sporta nodarbības Rīgas apkaimju iedzīvotājiem (izmaksas gadā)</t>
  </si>
  <si>
    <t>Līdzfinansējums individuālajiem sportistiem, atsevišķiem komandas dalībniekiem un komandām (izmaksas gadā)</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</si>
  <si>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</si>
  <si>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</si>
  <si>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 xml:space="preserve">Nekustamo īpašumu  apgrūtinājumu saskaņojumi Rīgas valstspilsētas pašvaldības vārdā (saskaņojumu skaits / izmaksas gadā) </t>
  </si>
  <si>
    <t>Rīgas valstspilsētas pašvaldības administratīvajā teritorijā esošo kultūras pieminekļu (ēku, to daļu) sakārtošana (restaurācija, konservācija)</t>
  </si>
  <si>
    <t>Atbilstoši Rīgas valstspilsētas pašvaldības interesēm nekustamo īpašumu iegūšana pašvaldības īpašumā</t>
  </si>
  <si>
    <t>Sakopts Rīgas valstspilsētas pašvaldības dzīvojamais fonds</t>
  </si>
  <si>
    <t>Rīgas pašvaldības aģentūra "Rīgas investīciju un tūrisma aģentūra"</t>
  </si>
  <si>
    <t xml:space="preserve"> 21.01.00. Rīgas pašvaldības aģentūra "Rīgas investīciju un tūrisma aģentūra"</t>
  </si>
  <si>
    <t>Ārvalstu tūristu skaits Rīgas viesnīcās</t>
  </si>
  <si>
    <t>Sekmēt saimniecisko darbību attiecīgajā administratīvajā teritorijā</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</si>
  <si>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</si>
  <si>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</si>
  <si>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</si>
  <si>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</si>
  <si>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</si>
  <si>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</si>
  <si>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izglītības iestāžu kvalificētie tehniskie darbinieki</t>
  </si>
  <si>
    <t>05.02.00. Kapsētu programma</t>
  </si>
  <si>
    <t>Sakopta kapsētu vide; 
Bezpiederīgo mirušo apbedīšana un kremēšana</t>
  </si>
  <si>
    <t>6.1.</t>
  </si>
  <si>
    <t>6.2.</t>
  </si>
  <si>
    <t>16.21.00. Rīgas domes Kultūras projektu finansēšanas konkursa programma</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</si>
  <si>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</si>
  <si>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</si>
  <si>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</si>
  <si>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</si>
  <si>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</si>
  <si>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</si>
  <si>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Sagatavotas pilsētvides objektu pases un atļaujas  (izmaksas gadā)</t>
  </si>
  <si>
    <t>Zvanu centra apkalpotie klienti klātienē (izmaksas gadā)</t>
  </si>
  <si>
    <t>Arhīva sniegtie pakalpojumi (izmaksas gadā)</t>
  </si>
  <si>
    <t>Pašvaldībai piederošā un piekrītošā nekustamā īpašuma racionāla un lietderīga izmantošana, nekustamā īpašuma pārvaldības 
attīstīšana</t>
  </si>
  <si>
    <t>Departamenta pamatlīdzekļu  uzskaitē esošās ēkas, būves, inženierbūves, dzīvokļa īpašumi, zeme,
 bioloģiskie aktīvi, tai skaitā turējumā nodotie pašvaldības īpašumi, ieguldījuma īpašumi (skaits /
 izmaksas gadā)</t>
  </si>
  <si>
    <t xml:space="preserve">Noslēgti līgumi par servitūtu u. c. lietu tiesību nodibināšanu, nekustamā īpašuma </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</si>
  <si>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</si>
  <si>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</si>
  <si>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</si>
  <si>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</si>
  <si>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</si>
  <si>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</si>
  <si>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</si>
  <si>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</si>
  <si>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</si>
  <si>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</si>
  <si>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</si>
  <si>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</si>
  <si>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</si>
  <si>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</si>
  <si>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</si>
  <si>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</si>
  <si>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</si>
  <si>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</si>
  <si>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Rīgas domes Kultūras projektu finansēšanas konkursā atbalstītie projekti (izmaksas gadā)</t>
  </si>
  <si>
    <t>Nodrošināt mākslinieciski augstvērtīga kultūras pakalpojuma pieejamību pilsētas iedzīvotājiem</t>
  </si>
  <si>
    <t>invalīdu transporta pakalpojuma saņēmēju skaits (izmaksas gadā)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</si>
  <si>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</si>
  <si>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</si>
  <si>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</si>
  <si>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</si>
  <si>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Nodrošināt specializētajās darbnīcās personām ar garīga rakstura traucējumiem  sociālās rehabilitācijas pakalpojumu - darba prasmju un iemaņu apguves iespējas kvalificētu speciālistu uzraudzībā</t>
  </si>
  <si>
    <t>Nodrošināt Rīgas pilsētas luksoforu sistēmas darbību</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</si>
  <si>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</si>
  <si>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</si>
  <si>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</si>
  <si>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</si>
  <si>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Dalība starptautiskajās apdraudēto sugu saglabāšanas programmās</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</si>
  <si>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</si>
  <si>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</si>
  <si>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</si>
  <si>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</si>
  <si>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</si>
  <si>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Pašvaldības amatpersonu un darbinieku veselības apdrošināšana, tajā skaitā:</t>
  </si>
  <si>
    <t xml:space="preserve">Nodrošināta luksoforu objektu darbība Rīgas ielās </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</si>
  <si>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</si>
  <si>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</si>
  <si>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</si>
  <si>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</si>
  <si>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</si>
  <si>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</si>
  <si>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</si>
  <si>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</si>
  <si>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</si>
  <si>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</si>
  <si>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</si>
  <si>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</si>
  <si>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</si>
  <si>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</si>
  <si>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</si>
  <si>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</si>
  <si>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</si>
  <si>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</si>
  <si>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</si>
  <si>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</si>
  <si>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</si>
  <si>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</si>
  <si>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</si>
  <si>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</si>
  <si>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Rīgas pilsētas iedzīvotājiem - personām ar garīga rakstura traucējumiem sniegti grupu mājas (dzīvokļa) un specializēto darbnīcu pakalpojumi</t>
  </si>
  <si>
    <t>Jaunradītās darba vietas (punkti atbilstoši aģentūras stratēģijai)</t>
  </si>
  <si>
    <t>Potenciālie investīciju projekti Rīgā (punkti atbilstoši aģentūras stratēģijai)</t>
  </si>
  <si>
    <t>Veiktās investīcijas Rīgā  (punkti atbilstoši aģentūras stratēģijai)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</si>
  <si>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</si>
  <si>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</si>
  <si>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</si>
  <si>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 xml:space="preserve">Rīgas valstspilsētas pašvaldības 2023. gada budžeta programmu darbības </t>
  </si>
  <si>
    <t>01.12.00. Sabiedrības integrācijas programma</t>
  </si>
  <si>
    <t>Nodrošināta sabiedrības līdzdalība un iesaiste pašvaldības procesos</t>
  </si>
  <si>
    <t>Radīt priekšnoteikumus aktīvai un daudzveidīgai iedzīvotāju grupu līdzdalībai un sadarbībai dažādās dzīves jomās, veidojot uz savstarpēju sapratni un cieņu balstītas attiecības iekļaujošā un multikulturālā pilsētvidē</t>
  </si>
  <si>
    <t>Radīti priekšnoteikumi aktīvai un daudzveidīgai iedzīvotāju grupu līdzdalībai un sadarbībai dažādās dzīves jomās, veidojot uz savstarpēju sapratni un cieņu balstītas attiecības iekļaujošā un multikulturālā pilsētvidē</t>
  </si>
  <si>
    <t>Projektu konkurss latviešu valodas apguvei (skaits / izmaksas gadā)</t>
  </si>
  <si>
    <t>Izglītojoši, informatīvi semināri NVO (skaits / izmaksas gadā)</t>
  </si>
  <si>
    <t>Kultūras pasākumu / pasākumu programmu informatīvais nodrošinājums (izmaksas par vienu 
apmeklētāju gadā)</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</si>
  <si>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</si>
  <si>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</si>
  <si>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Rīgas valstspilsētas pašvaldības aģentūra "Rīgas digitālā aģentūra"</t>
  </si>
  <si>
    <t>Nodrošināt inovatīvus, kvalitatīvus un drošus IKT produktus un pakalpojumus</t>
  </si>
  <si>
    <t>IKT resursu nodrošināšana un uzturēšana</t>
  </si>
  <si>
    <t>Informācijas sistēmu un centrālās infrastruktūras nodrošināšana lietotājam</t>
  </si>
  <si>
    <t xml:space="preserve"> 24.01.00. Rīgas valstspilsētas pašvaldības aģentūra "Rīgas digitālā aģentūra"</t>
  </si>
  <si>
    <t>Tehniski aprīkotas darba vietas apkalpošanas izmaksas (skaits / izmaksas gadā)</t>
  </si>
  <si>
    <t>atbalsta personas pakalpojums ģimenēm, kuras audzina bērnu ar funkcionāliem traucējumiem (stundu skaits / vienas stundas izmaksas)</t>
  </si>
  <si>
    <t>Caurteku aizsargrestu tīrīšana / remontdarbi (skaits / izmaksas gadā)</t>
  </si>
  <si>
    <t>Rīgas valstspilsētas pašvaldības Mājokļu politikas pamatnostādnes 2024. - 2030. gadam</t>
  </si>
  <si>
    <t>1 100 / 29 613</t>
  </si>
  <si>
    <t>45 / 3 582</t>
  </si>
  <si>
    <t>Publisko atkritumu šķirošanas laukumu samaksa par atkritumu piemaisījumiem (stikls, plastmasa/papīrs/metāls, tekstilizstrādājumi) (konteineru skaits / izmaksas gadā)</t>
  </si>
  <si>
    <t>Sanitāro mezglu uzturēšana ( skaits / izmaksas gadā )</t>
  </si>
  <si>
    <r>
      <t>Sadzīves atkritumu izvešana (m</t>
    </r>
    <r>
      <rPr>
        <vertAlign val="superscript"/>
        <sz val="11"/>
        <rFont val="Times New Roman"/>
        <family val="1"/>
        <charset val="186"/>
      </rPr>
      <t>3</t>
    </r>
    <r>
      <rPr>
        <sz val="11"/>
        <rFont val="Times New Roman"/>
        <family val="1"/>
        <charset val="186"/>
      </rPr>
      <t xml:space="preserve"> / izmaksas gadā)</t>
    </r>
  </si>
  <si>
    <t>Rezultatīvais rādītājs /
plānoto vienību skaits 2023. gadā</t>
  </si>
  <si>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</si>
  <si>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</si>
  <si>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</si>
  <si>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Zemes izmantošanas un apbūves kārtības noteikšana saskaņā ar pašvaldības teritorijas plānojumu - īpašuma jautājumi;
Sekmēt saimniecisko darbību attiecīgajā administratīvajā teritorijā</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</si>
  <si>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</si>
  <si>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</si>
  <si>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</si>
  <si>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</si>
  <si>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</si>
  <si>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</si>
  <si>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</si>
  <si>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 xml:space="preserve"> ārpakalpojums</t>
  </si>
  <si>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</si>
  <si>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</si>
  <si>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</si>
  <si>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</si>
  <si>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</si>
  <si>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7.1.</t>
  </si>
  <si>
    <t>7.2.</t>
  </si>
  <si>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</si>
  <si>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laukumi</t>
  </si>
  <si>
    <t>Pašvaldības teritoriju sakopšana un uzturēšana</t>
  </si>
  <si>
    <t>Spēļu un rekreācijas laukumu atjaunošana (laukumu skaits / izmaksas gadā)</t>
  </si>
  <si>
    <t>Spēļu un rekreācijas laukumu ikgadējo pārbaužu veikšana  (laukumu skaits / izmaksas gadā)</t>
  </si>
  <si>
    <t>Labiekārtojuma elementu iegāde (elementu skaits)</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</si>
  <si>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</si>
  <si>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</si>
  <si>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</si>
  <si>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</si>
  <si>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</si>
  <si>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Nobraukums maršrutu tīklā (tūkst. km), no tiem:</t>
  </si>
  <si>
    <t>Pārvadātie pasažieri (tūkst.), no tiem:</t>
  </si>
  <si>
    <t>Pārvaldes pārziņā esošo iekšpagalmu, koplietošanas ceļu un teritoriju uzturēšana, pašvaldības teritoriju, objektu sakopšana, 
apsaimniekošana, labiekārtošana</t>
  </si>
  <si>
    <t>Pašvaldības pakalpojumu tuvināšana to saņēmējiem. Saimnieciskai darbībai neizmantoto teritoriju uzturēšana, dabas pamatņu sakopšana, 
publiskā lietošanā esošo pašvaldības teritoriju, aktīvās atpūtas zonas labiekārtošana, sakopšana un apsaimniekošana</t>
  </si>
  <si>
    <t>6. pielikums</t>
  </si>
  <si>
    <t>04.04.00. Rīgas pilsētas velotransporta attīstības programmas nodrošinājums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</si>
  <si>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</si>
  <si>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</si>
  <si>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</si>
  <si>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</si>
  <si>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</si>
  <si>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</si>
  <si>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</si>
  <si>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</si>
  <si>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</si>
  <si>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</si>
  <si>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22,14</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</si>
  <si>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</si>
  <si>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</si>
  <si>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</si>
  <si>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līdzvērtīgās zemes kompensācijas fonds, aktualizēts apmaiņas zemju fonds, pašvaldības iestādēm faktiskajā valdījumā nodoti zemesgabali, pieņemti lēmumi par personu iesniegumiem par zemes iznomāšanu</t>
  </si>
  <si>
    <t>Velojoslu izveide (objektu skaits / izmaksas gadā)</t>
  </si>
  <si>
    <t>Pašvaldības palīdzības sniegšana denacionalizēto namu īrniekiem</t>
  </si>
  <si>
    <t>sociālās rehabilitācijas programmas - socializācijas grupas (AST)</t>
  </si>
  <si>
    <t>porciju skaits ēdiena piegādes un izdalīšanas pakalpojumam mazaizsargātām personām gadā (vienas 
porcijas izmaksas)</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</si>
  <si>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</si>
  <si>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</si>
  <si>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t>Luksoforu apgaismojumam patērētās elektroenerģijas izmaksu attiecība pret kopējām luksoforu
 apgaismojuma uzturēšanas izmaksām (procenti)</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</si>
  <si>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</si>
  <si>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</si>
  <si>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Prasība par zemes nomas līguma noslēgšanu, zemes nomas maksas piedziņu, līguma laušanu un 
parāda piedziņu (skaits / izmaksas gadā)</t>
  </si>
  <si>
    <t>Izsūtītie atgādinājumi par pirkuma līgumu slēgšanu, zemes nomas līgumu slēgšanu (atgādinājumu 
skaits / izmaksas gadā)</t>
  </si>
  <si>
    <t>Dzīvojamām mājām funkcionāli nepieciešamā zemesgabala pārskatīšana tematiskā plānojuma izstrādē 
(māju skaits / izmaksas gadā)</t>
  </si>
  <si>
    <t>Organizētās mācību nodarbības</t>
  </si>
  <si>
    <t>Projektu konkurss līdzfinansējuma saņemšanai padotības iestādēm sabiedrības integrācijas projektiem (skaits / izmaksas gadā)</t>
  </si>
  <si>
    <t>Nekustamā īpašuma iegūšanas pašvaldības īpašumā procesa nodrošināšana (objektu skaits / 
izmaksas gadā)</t>
  </si>
  <si>
    <t>01.01.00. Rīgas valstspilsētas pašvaldības Centrālā administrācija un Rīgas domes Finanšu departaments</t>
  </si>
  <si>
    <t>Rīgas valstspilsētas pašvaldības Centrālās administrācijas Teritorijas labiekārtošanas pārvalde</t>
  </si>
  <si>
    <t>Rīgas pilsētas dzimtsarakstu nodaļas</t>
  </si>
  <si>
    <t>Nelikumīgi novietotu objektu izvākšana no publiskām ūdenstilpēm (skaits / izmaksas gadā)</t>
  </si>
  <si>
    <t>2.</t>
  </si>
  <si>
    <t>Nekustamo īpašumu iegūšana pašvaldības īpašumā projekta "Neatkarīgas sabiedriskā transporta līnijas un ar to saistītās veloinfrastruktūras izbūve Dzelzavas ielas posmā" (skaits)</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</si>
  <si>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</si>
  <si>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</si>
  <si>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</si>
  <si>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</si>
  <si>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Arhitektūras pārvaldes izskatītās vienkāršotās procedūras (paskaidrojuma raksti, apliecinājuma kartes, ēku fasādes apliecinājuma kartes, tirdzniecības vietu pases, fasādes krāsojuma pases) (skaits / izmaksas gadā)</t>
  </si>
  <si>
    <t>Rīgas valstspilsētas pašvaldības nekustamā īpašuma, kas nav nepieciešams pašvaldības funkciju nodrošināšanai, pārdošana, iegūstot līdzekļus pašvaldības budžetā</t>
  </si>
  <si>
    <t>Rīgas valstspilsētas pašvaldības privatizējamais/atsavināmais īpašums (lietu skaits / izmaksas gadā)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</si>
  <si>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</si>
  <si>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</si>
  <si>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Sterilizēto/kastrēto/eitanizēto  bezsaimnieka kaķu skaits programmas "Noķer, sterilizē, atlaiž" ietvaros (izmaksas gadā)</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</si>
  <si>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</si>
  <si>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</si>
  <si>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</si>
  <si>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Nodrošināt ielu, laukumu u. c. publiskai lietošanai paredzēto teritoriju apgaismošanu</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</si>
  <si>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</si>
  <si>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</si>
  <si>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Rīgas valstspilsētas pašvaldības iestādes nodrošinātas ar informācijas un komunikācijas tehnoloģiju (turpmāk - IKT) produktiem un pakalpojumiem, 
lai pildītu savas autonomās funkcijas</t>
  </si>
  <si>
    <t>Darbības rezultāts / pakalpojums</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</si>
  <si>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</si>
  <si>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</si>
  <si>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</si>
  <si>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</si>
  <si>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Ikdienas ietvju attīrīšana no sniega, pretslīdes materiāla kaisīšana (m</t>
    </r>
    <r>
      <rPr>
        <vertAlign val="superscript"/>
        <sz val="11"/>
        <rFont val="Times New Roman"/>
        <family val="1"/>
        <charset val="186"/>
      </rPr>
      <t>2</t>
    </r>
    <r>
      <rPr>
        <sz val="11"/>
        <rFont val="Times New Roman"/>
        <family val="1"/>
        <charset val="186"/>
      </rPr>
      <t>) pēc nepieciešamības saskaņā ar Rīgas domes saistošajiem noteikumiem, t.sk.:</t>
    </r>
  </si>
  <si>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</si>
  <si>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r>
      <t>Ceļu un gājēju ietvju seguma atjaunošanas un bedrīšu remontdarbi (m</t>
    </r>
    <r>
      <rPr>
        <vertAlign val="superscript"/>
        <sz val="11"/>
        <rFont val="Times New Roman"/>
        <family val="1"/>
        <charset val="186"/>
      </rPr>
      <t>2</t>
    </r>
    <r>
      <rPr>
        <sz val="11"/>
        <rFont val="Times New Roman"/>
        <family val="1"/>
        <charset val="186"/>
      </rPr>
      <t>)</t>
    </r>
  </si>
  <si>
    <t xml:space="preserve">   ar braukšanas maksas 100 % atlaidi</t>
  </si>
  <si>
    <t>Projektu konkursi līdzfinansējuma saņemšanai sabiedrības integrācijas projektiem</t>
  </si>
  <si>
    <t>Projektu konkursi līdzfinansējuma saņemšanai NVO sabiedrības integrācijas projektiem (skaits / izmaksas gadā)</t>
  </si>
  <si>
    <t>Projektu konkurss līdzfinansējuma saņemšanai apkaimju iniciatīvu projektiem (skaits / izmaksas gadā)</t>
  </si>
  <si>
    <t>amatpersonas (darbinieki), kas pakļautas reālam dzīvības vai veselības apdraudējumam (riskam) (finansējums tiek paredzēts konkrētās iestādes budžetā)</t>
  </si>
  <si>
    <t>Rīgas domes 2023. gada 25. janvāra</t>
  </si>
  <si>
    <t>saistošajiem noteikumiem Nr. RD-23-186-sn</t>
  </si>
  <si>
    <t>Atbalsts ģimenēm domstarpību risināšanā (lietu skaits / izmaksas gadā)</t>
  </si>
  <si>
    <t>Rīgas valstspilsētas pašvaldības investīciju programma (projektu skaits / izmaksas gadā)</t>
  </si>
  <si>
    <t>7.86</t>
  </si>
  <si>
    <t>3.03</t>
  </si>
  <si>
    <t>Vietu skaits īslaicīgas sociālās aprūpes un sociālās rehabilitācijas institūcijā - krīzes centrā (izmaksas
 dienā)</t>
  </si>
  <si>
    <t>Rīgas domes priekšsēdētājs</t>
  </si>
  <si>
    <t>Nodrošināt Rīgas pilsētas iedzīvotājus un viesus ar sabiedrisko tualešu izmantošanas iespējām, nodrošināt strūklaku darbību, 
kā arī vides kvalitāti</t>
  </si>
  <si>
    <t>Novērsta apkārtējās vides piesārņošana, samazināts sadzīves atkritumu poligonā "Getliņi EKO" noglabāto  sadzīves bīstamo 
atkritumu daudzums</t>
  </si>
  <si>
    <r>
      <t>Vienas vienības vidējās izmaksas (</t>
    </r>
    <r>
      <rPr>
        <i/>
        <sz val="11"/>
        <rFont val="Times New Roman"/>
        <family val="1"/>
        <charset val="186"/>
      </rPr>
      <t>euro)</t>
    </r>
  </si>
  <si>
    <t xml:space="preserve">Pašvaldības teritorijas plānojuma izstrāde pilsētas attīstībai; 
Administratīvās teritorijas būvniecības procesa tiesiskuma nodrošināšana;
Administratīvās teritorijas labiekārtošana </t>
  </si>
  <si>
    <r>
      <t>Atzinumi par trešo personu iesniegumiem Rīgas domes Pilsētas attīstības departamentam par koku ciršanas atļauju izsniegšanu (saņemšanu) no zemes piederības viedokļa Rīgas pilsētā</t>
    </r>
    <r>
      <rPr>
        <sz val="10"/>
        <rFont val="Times New Roman"/>
        <family val="1"/>
        <charset val="186"/>
      </rPr>
      <t xml:space="preserve"> (skaits / izmaksas gadā)</t>
    </r>
  </si>
  <si>
    <t>05.16.00. Atkritumu apsaimniekošanas sistēmu uzturēšana</t>
  </si>
  <si>
    <t>Publiskā lietošanā esošo pašvaldības teritoriju uzkopšana</t>
  </si>
  <si>
    <t>Iekškvartālu, piebraucamo ceļu remonts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</si>
  <si>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</si>
  <si>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Peldvietu, pludmaļu un aktīvās atpūtas zonu uzturēšana  (skaits / izmaksas gadā)</t>
  </si>
  <si>
    <r>
      <t>atsevišķie renovētie dzīvokļi (dzīvokļa platība  m</t>
    </r>
    <r>
      <rPr>
        <vertAlign val="superscript"/>
        <sz val="11"/>
        <rFont val="Times New Roman"/>
        <family val="1"/>
        <charset val="186"/>
      </rPr>
      <t xml:space="preserve">2 </t>
    </r>
    <r>
      <rPr>
        <sz val="11"/>
        <rFont val="Times New Roman"/>
        <family val="1"/>
        <charset val="186"/>
      </rPr>
      <t xml:space="preserve"> / izmaksas gadā) </t>
    </r>
  </si>
  <si>
    <t xml:space="preserve">Kultūras norišu pieejamības nodrošināšana – Rīgas valstspilsētas pašvaldības kultūras iestāžu apvienības struktūrvienības, pašvaldības kultūras centri un profesionālais pūtēju Orķestris "Rīga" </t>
  </si>
  <si>
    <t>Starptautisku un vietējas nozīmes festivālu projektu īstenošana, tajā skaitā:</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</si>
  <si>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</si>
  <si>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Attīstītas investīciju piesaistes, investīciju vides pilnveidošanas, tūrisma attīstības, starptautiskās sadarbības koordinēšanas jomas</t>
  </si>
  <si>
    <t>lēmumu projektu par  izīrētu / neizīrētu dzīvokļu (viendzīvokļa māju) / dzīvokļu domājamo daļu atsavināšanu sagatavošana</t>
  </si>
  <si>
    <t>lēmumu projektu par neprivatizētu neapdzīvojamo telpu vai mākslinieka darbnīcu / neapdzīvojamo telpu vai mākslinieku darbnīcu  domājamo daļu atsavināšanu sagatavošana</t>
  </si>
  <si>
    <t>lēmumu projektu par dzīvojamai mājai funkcionāli nepieciešamā zemesgabala nodošanu īpašumā dzīvokļa īpašniekiem sagatavošana</t>
  </si>
  <si>
    <t>lēmumu projektu par dzīvojamai mājai funkcionāli nepieciešamā Rīgas valstspilsētas pašvaldībai</t>
  </si>
  <si>
    <t>lēmumu projektu par dzīvokļu / dzīvokļu domājamo daļu nostiprināšanu zemesgrāmatā uz Rīgas valstspilsētas pašvaldības vārda sagatavošana</t>
  </si>
  <si>
    <t>piederošā zemesgabala / zemesgabala daļas nodošanu privatizācijai dzīvojamās mājas dzīvokļa</t>
  </si>
  <si>
    <t>īpašnieku kooperatīvās sabiedrības dzīvokļa īpašniekiem sagatavošana</t>
  </si>
  <si>
    <t>lēmumu projektu par neapdzīvojamo telpu, mākslinieka darbnīcu vai dzīvokļa lietošanas veida maiņu sagatavošana</t>
  </si>
  <si>
    <t xml:space="preserve">lēmumu projektu par dzīvojamām mājām funkcionāli nepieciešamā zemesgabala pārskatīšanu - tematiskā plānojuma izstrādei sagatavošana
</t>
  </si>
  <si>
    <t>Pašvaldības teritoriju labiekārtošana, sanitārās tīrības nodrošināšana, racionāla un lietderīga Pārvaldes valdījumā esošā pašvaldības 
nekustamā īpašuma apsaimniekošana</t>
  </si>
  <si>
    <t xml:space="preserve">lēmumu projektu par Rīgas valstspilsētas pašvaldības administratīvajā teritorijā esošo dzīvojamām </t>
  </si>
  <si>
    <t>mājām funkcionāli nepieciešamo zemesgabalu (zemes vienību) piekritību Rīgas valstspilsētas pašvaldībai sagatavošana</t>
  </si>
  <si>
    <t>Pašvaldības administratīvās teritorijas labiekārtošana, sanitārās tīrības nodrošināšana, racionāla un lietderīga Pārvaldes valdījumā esošā pašvaldības nekustamā īpašuma apsaimniekošana</t>
  </si>
  <si>
    <t>(Rīgas domes 2023. gada 22. marta</t>
  </si>
  <si>
    <t>saistošo noteikumu Nr. RD-23-191-sn redakcijā)</t>
  </si>
  <si>
    <t>M. Staķis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</si>
</sst>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0.00000"/>
    <numFmt numFmtId="167" formatCode="#,##0.0000"/>
  </numFmts>
  <fonts count="20" x14ac:knownFonts="1">
    <font>
      <sz val="11"/>
      <color indexed="8"/>
      <name val="Calibri"/>
      <family val="2"/>
      <charset val="186"/>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3"/>
      <name val="Times New Roman"/>
      <family val="1"/>
      <charset val="186"/>
    </font>
    <font>
      <sz val="11"/>
      <color rgb="FFFF0000"/>
      <name val="Times New Roman"/>
      <family val="1"/>
      <charset val="186"/>
    </font>
    <font>
      <sz val="11"/>
      <color theme="1"/>
      <name val="Times New Roman"/>
      <family val="1"/>
      <charset val="186"/>
    </font>
    <font>
      <b/>
      <sz val="13"/>
      <name val="Times New Roman"/>
      <family val="1"/>
      <charset val="186"/>
    </font>
    <font>
      <vertAlign val="superscript"/>
      <sz val="11"/>
      <color indexed="8"/>
      <name val="Times New Roman"/>
      <family val="1"/>
      <charset val="186"/>
    </font>
    <font>
      <sz val="11"/>
      <name val="Arial"/>
      <family val="2"/>
      <charset val="186"/>
    </font>
    <font>
      <sz val="11"/>
      <color indexed="8"/>
      <name val="Calibri"/>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85">
    <xf numFmtId="0" fontId="0" fillId="0" borderId="0" xfId="0"/>
    <xf numFmtId="0" fontId="2" fillId="0" borderId="1" xfId="0" applyFont="1" applyFill="1" applyBorder="1" applyAlignment="1">
      <alignment horizontal="center" vertical="center" wrapText="1"/>
    </xf>
    <xf numFmtId="3" fontId="3" fillId="0" borderId="2"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0" fontId="3" fillId="0" borderId="0" xfId="5" applyFont="1" applyFill="1" applyAlignment="1">
      <alignment horizontal="left" vertical="top" wrapText="1"/>
    </xf>
    <xf numFmtId="0" fontId="3" fillId="0" borderId="0" xfId="0" applyFont="1" applyFill="1" applyBorder="1" applyAlignment="1">
      <alignment horizontal="left" vertical="top" wrapText="1"/>
    </xf>
    <xf numFmtId="0" fontId="7" fillId="0" borderId="0" xfId="0" applyFont="1" applyFill="1" applyBorder="1" applyAlignment="1">
      <alignment horizontal="left" wrapText="1"/>
    </xf>
    <xf numFmtId="0" fontId="4" fillId="0" borderId="0" xfId="0" applyFont="1" applyFill="1" applyBorder="1" applyAlignment="1">
      <alignment horizontal="center" wrapText="1"/>
    </xf>
    <xf numFmtId="0" fontId="4" fillId="0" borderId="0" xfId="0" applyFont="1" applyFill="1" applyAlignment="1">
      <alignment horizontal="center"/>
    </xf>
    <xf numFmtId="0" fontId="3" fillId="0" borderId="0" xfId="0" applyFont="1" applyFill="1" applyBorder="1" applyAlignment="1">
      <alignment horizontal="left"/>
    </xf>
    <xf numFmtId="0" fontId="3" fillId="0" borderId="0" xfId="0" applyFont="1" applyFill="1" applyAlignment="1">
      <alignment horizontal="left"/>
    </xf>
    <xf numFmtId="0" fontId="5" fillId="0" borderId="0" xfId="0" applyFont="1" applyFill="1" applyAlignment="1">
      <alignment horizontal="left" wrapText="1"/>
    </xf>
    <xf numFmtId="0" fontId="5"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Alignment="1">
      <alignment horizontal="left" wrapText="1"/>
    </xf>
    <xf numFmtId="0" fontId="2" fillId="0" borderId="2" xfId="0" applyFont="1" applyFill="1" applyBorder="1" applyAlignment="1">
      <alignment horizontal="center" vertical="center" wrapText="1"/>
    </xf>
    <xf numFmtId="0" fontId="2" fillId="0" borderId="0" xfId="0" applyFont="1" applyFill="1" applyAlignment="1"/>
    <xf numFmtId="0" fontId="3" fillId="0" borderId="0" xfId="0" applyFont="1" applyFill="1" applyAlignment="1"/>
    <xf numFmtId="3" fontId="3" fillId="0" borderId="0" xfId="0" applyNumberFormat="1" applyFont="1" applyFill="1" applyAlignment="1"/>
    <xf numFmtId="4" fontId="3" fillId="0" borderId="0" xfId="0" applyNumberFormat="1" applyFont="1" applyFill="1" applyBorder="1"/>
    <xf numFmtId="164" fontId="3" fillId="0" borderId="0" xfId="0" applyNumberFormat="1" applyFont="1" applyFill="1" applyBorder="1" applyAlignment="1">
      <alignment horizontal="center" vertical="top"/>
    </xf>
    <xf numFmtId="0" fontId="3" fillId="0" borderId="0" xfId="0" applyFont="1" applyFill="1" applyBorder="1" applyAlignment="1">
      <alignment horizontal="left" wrapText="1"/>
    </xf>
    <xf numFmtId="3" fontId="3" fillId="0" borderId="0" xfId="0" applyNumberFormat="1" applyFont="1" applyFill="1" applyBorder="1"/>
    <xf numFmtId="0" fontId="3" fillId="0" borderId="0" xfId="0" applyFont="1" applyFill="1" applyBorder="1"/>
    <xf numFmtId="0" fontId="7" fillId="0" borderId="0" xfId="0" applyFont="1" applyFill="1" applyBorder="1" applyAlignment="1">
      <alignment horizontal="left" wrapText="1"/>
    </xf>
    <xf numFmtId="0" fontId="7" fillId="0" borderId="0" xfId="0" applyFont="1" applyFill="1" applyBorder="1" applyAlignment="1"/>
    <xf numFmtId="164" fontId="3" fillId="0" borderId="0" xfId="0" applyNumberFormat="1" applyFont="1" applyFill="1" applyAlignment="1">
      <alignment horizontal="center" vertical="top"/>
    </xf>
    <xf numFmtId="4" fontId="3" fillId="0" borderId="0" xfId="0" applyNumberFormat="1" applyFont="1" applyFill="1" applyBorder="1" applyAlignment="1"/>
    <xf numFmtId="166" fontId="3" fillId="0" borderId="0" xfId="0" applyNumberFormat="1" applyFont="1" applyFill="1" applyBorder="1" applyAlignment="1"/>
    <xf numFmtId="0" fontId="3" fillId="0" borderId="0" xfId="0" applyFont="1" applyFill="1" applyBorder="1" applyAlignment="1"/>
    <xf numFmtId="3" fontId="5" fillId="0" borderId="0" xfId="0" applyNumberFormat="1" applyFont="1" applyFill="1" applyBorder="1" applyAlignment="1">
      <alignment horizontal="left" wrapText="1"/>
    </xf>
    <xf numFmtId="3" fontId="3" fillId="0" borderId="0" xfId="0" applyNumberFormat="1" applyFont="1" applyFill="1" applyBorder="1" applyAlignment="1">
      <alignment horizontal="center" wrapText="1"/>
    </xf>
    <xf numFmtId="3" fontId="3" fillId="0" borderId="0" xfId="0" applyNumberFormat="1" applyFont="1" applyFill="1" applyBorder="1" applyAlignment="1"/>
    <xf numFmtId="0" fontId="3" fillId="0" borderId="0" xfId="0" applyFont="1" applyFill="1" applyBorder="1" applyAlignment="1">
      <alignment wrapText="1"/>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center" vertical="top" wrapText="1"/>
    </xf>
    <xf numFmtId="0" fontId="3" fillId="0" borderId="0" xfId="0" applyFont="1" applyFill="1" applyBorder="1" applyAlignment="1">
      <alignment horizontal="left"/>
    </xf>
    <xf numFmtId="0" fontId="5" fillId="0" borderId="0" xfId="0" applyFont="1" applyFill="1" applyBorder="1" applyAlignment="1"/>
    <xf numFmtId="4" fontId="3" fillId="0" borderId="0" xfId="0" applyNumberFormat="1" applyFont="1" applyFill="1" applyBorder="1" applyAlignment="1">
      <alignment horizontal="right"/>
    </xf>
    <xf numFmtId="0" fontId="9" fillId="0" borderId="0" xfId="0" applyFont="1" applyFill="1" applyBorder="1" applyAlignment="1"/>
    <xf numFmtId="3" fontId="9" fillId="0" borderId="0" xfId="0" applyNumberFormat="1" applyFont="1" applyFill="1" applyBorder="1" applyAlignment="1"/>
    <xf numFmtId="2" fontId="3" fillId="0" borderId="0" xfId="0" applyNumberFormat="1" applyFont="1" applyFill="1" applyBorder="1"/>
    <xf numFmtId="3" fontId="3" fillId="0" borderId="0" xfId="0" applyNumberFormat="1" applyFont="1" applyFill="1" applyBorder="1" applyAlignment="1">
      <alignment wrapText="1"/>
    </xf>
    <xf numFmtId="0" fontId="3" fillId="0" borderId="0" xfId="0" applyFont="1" applyFill="1" applyBorder="1" applyAlignment="1">
      <alignment horizontal="left" vertical="top" wrapText="1"/>
    </xf>
    <xf numFmtId="0" fontId="5" fillId="0" borderId="0" xfId="0" applyFont="1" applyFill="1" applyAlignment="1"/>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0" xfId="0" applyFont="1" applyFill="1"/>
    <xf numFmtId="0" fontId="5" fillId="0" borderId="0" xfId="0" applyFont="1" applyFill="1" applyBorder="1" applyAlignment="1">
      <alignment horizontal="left" wrapText="1"/>
    </xf>
    <xf numFmtId="0" fontId="3" fillId="0" borderId="0" xfId="0" applyFont="1" applyFill="1" applyBorder="1" applyAlignment="1">
      <alignment horizontal="center" wrapText="1"/>
    </xf>
    <xf numFmtId="0" fontId="5" fillId="0" borderId="0" xfId="0" applyFont="1" applyFill="1" applyBorder="1" applyAlignment="1">
      <alignment wrapText="1"/>
    </xf>
    <xf numFmtId="3" fontId="5" fillId="0" borderId="0" xfId="0" applyNumberFormat="1" applyFont="1" applyFill="1" applyBorder="1" applyAlignment="1">
      <alignment wrapText="1"/>
    </xf>
    <xf numFmtId="166" fontId="9" fillId="0" borderId="0" xfId="0" applyNumberFormat="1" applyFont="1" applyFill="1" applyBorder="1" applyAlignment="1"/>
    <xf numFmtId="2" fontId="3" fillId="0" borderId="0" xfId="0" applyNumberFormat="1" applyFont="1" applyFill="1" applyBorder="1" applyAlignment="1">
      <alignment horizontal="right"/>
    </xf>
    <xf numFmtId="0" fontId="3" fillId="0" borderId="0" xfId="3" applyFont="1" applyFill="1" applyBorder="1" applyAlignment="1">
      <alignment horizontal="left"/>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wrapText="1"/>
    </xf>
    <xf numFmtId="0" fontId="3" fillId="0" borderId="0" xfId="0" applyFont="1" applyFill="1" applyBorder="1" applyAlignment="1">
      <alignment horizontal="right"/>
    </xf>
    <xf numFmtId="0" fontId="7" fillId="0" borderId="0" xfId="0" applyFont="1" applyFill="1" applyBorder="1"/>
    <xf numFmtId="0" fontId="14" fillId="0" borderId="0" xfId="0" applyFont="1" applyFill="1" applyBorder="1" applyAlignment="1">
      <alignment horizontal="right"/>
    </xf>
    <xf numFmtId="2" fontId="14" fillId="0" borderId="0" xfId="0" applyNumberFormat="1" applyFont="1" applyFill="1" applyBorder="1" applyAlignment="1">
      <alignment horizontal="right"/>
    </xf>
    <xf numFmtId="0" fontId="3" fillId="0" borderId="0" xfId="0" applyFont="1" applyFill="1" applyBorder="1" applyAlignment="1">
      <alignment horizontal="center" vertical="top"/>
    </xf>
    <xf numFmtId="164" fontId="9" fillId="0" borderId="0" xfId="0" applyNumberFormat="1" applyFont="1" applyFill="1" applyBorder="1" applyAlignment="1">
      <alignment horizontal="center" vertical="top"/>
    </xf>
    <xf numFmtId="0" fontId="3" fillId="0" borderId="0" xfId="0" applyFont="1" applyFill="1" applyBorder="1" applyAlignment="1">
      <alignment vertical="center"/>
    </xf>
    <xf numFmtId="164" fontId="3" fillId="0" borderId="0" xfId="0" applyNumberFormat="1" applyFont="1" applyFill="1" applyAlignment="1">
      <alignment vertical="top"/>
    </xf>
    <xf numFmtId="3" fontId="3" fillId="2" borderId="0" xfId="0" applyNumberFormat="1" applyFont="1" applyFill="1" applyBorder="1" applyAlignment="1">
      <alignment horizontal="right"/>
    </xf>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 fontId="3" fillId="2" borderId="0" xfId="0" applyNumberFormat="1" applyFont="1" applyFill="1" applyBorder="1" applyAlignment="1">
      <alignment horizontal="right"/>
    </xf>
    <xf numFmtId="2" fontId="3" fillId="2" borderId="0" xfId="0" applyNumberFormat="1" applyFont="1" applyFill="1" applyBorder="1"/>
    <xf numFmtId="3" fontId="3" fillId="0" borderId="0" xfId="0" applyNumberFormat="1" applyFont="1" applyBorder="1" applyAlignment="1"/>
    <xf numFmtId="4" fontId="3" fillId="0" borderId="0" xfId="0" applyNumberFormat="1" applyFont="1" applyBorder="1" applyAlignment="1"/>
    <xf numFmtId="3" fontId="3" fillId="2" borderId="0" xfId="0" applyNumberFormat="1" applyFont="1" applyFill="1" applyBorder="1" applyAlignment="1"/>
    <xf numFmtId="4" fontId="3" fillId="2" borderId="0" xfId="0" applyNumberFormat="1" applyFont="1" applyFill="1" applyBorder="1" applyAlignment="1"/>
    <xf numFmtId="3" fontId="3" fillId="2" borderId="0" xfId="0" applyNumberFormat="1" applyFont="1" applyFill="1" applyBorder="1"/>
    <xf numFmtId="4" fontId="3" fillId="2" borderId="0" xfId="0" applyNumberFormat="1" applyFont="1" applyFill="1" applyBorder="1"/>
    <xf numFmtId="0" fontId="7" fillId="0" borderId="0" xfId="0" applyFont="1" applyFill="1" applyBorder="1" applyAlignment="1">
      <alignment vertical="center" wrapText="1"/>
    </xf>
    <xf numFmtId="4" fontId="7"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horizontal="right"/>
    </xf>
    <xf numFmtId="0" fontId="3" fillId="2" borderId="0" xfId="0" applyFont="1" applyFill="1" applyBorder="1"/>
    <xf numFmtId="0" fontId="3" fillId="0" borderId="0" xfId="0" applyFont="1" applyBorder="1"/>
    <xf numFmtId="3" fontId="3" fillId="0" borderId="0" xfId="0" applyNumberFormat="1" applyFont="1" applyBorder="1"/>
    <xf numFmtId="2" fontId="3" fillId="0" borderId="0" xfId="0" applyNumberFormat="1" applyFont="1" applyBorder="1"/>
    <xf numFmtId="0" fontId="3" fillId="0" borderId="0" xfId="0" applyFont="1" applyBorder="1" applyAlignment="1"/>
    <xf numFmtId="2" fontId="3" fillId="0" borderId="0" xfId="0" applyNumberFormat="1" applyFont="1" applyBorder="1" applyAlignment="1"/>
    <xf numFmtId="0" fontId="13" fillId="0" borderId="0" xfId="0" applyFont="1" applyFill="1" applyAlignment="1"/>
    <xf numFmtId="0" fontId="3" fillId="0" borderId="0" xfId="0" applyFont="1"/>
    <xf numFmtId="0" fontId="5" fillId="0" borderId="0" xfId="0" applyFont="1" applyFill="1" applyAlignment="1">
      <alignment horizontal="center"/>
    </xf>
    <xf numFmtId="0" fontId="3" fillId="0" borderId="0" xfId="0" applyFont="1" applyFill="1" applyAlignment="1"/>
    <xf numFmtId="0" fontId="3" fillId="0" borderId="0" xfId="0" applyFont="1" applyFill="1" applyBorder="1" applyAlignment="1">
      <alignment vertical="top" wrapText="1"/>
    </xf>
    <xf numFmtId="4" fontId="3" fillId="0" borderId="0" xfId="0" applyNumberFormat="1" applyFont="1" applyFill="1"/>
    <xf numFmtId="0" fontId="3" fillId="0" borderId="0" xfId="0" applyNumberFormat="1" applyFont="1" applyFill="1" applyBorder="1" applyAlignment="1">
      <alignment vertical="center" wrapText="1"/>
    </xf>
    <xf numFmtId="4" fontId="3" fillId="0" borderId="0" xfId="0" applyNumberFormat="1" applyFont="1" applyFill="1" applyAlignment="1">
      <alignment wrapText="1"/>
    </xf>
    <xf numFmtId="0" fontId="3" fillId="0" borderId="0" xfId="0" applyFont="1" applyFill="1" applyBorder="1" applyAlignment="1">
      <alignment vertical="top"/>
    </xf>
    <xf numFmtId="0" fontId="3" fillId="0" borderId="0" xfId="0" applyFont="1" applyFill="1" applyAlignment="1">
      <alignment vertical="center" wrapText="1"/>
    </xf>
    <xf numFmtId="0" fontId="11" fillId="0" borderId="0" xfId="0" applyFont="1" applyFill="1" applyAlignment="1">
      <alignment wrapText="1"/>
    </xf>
    <xf numFmtId="0" fontId="3" fillId="0" borderId="0" xfId="0" applyFont="1" applyFill="1" applyAlignment="1">
      <alignment horizontal="left" vertical="center" wrapText="1"/>
    </xf>
    <xf numFmtId="0" fontId="5" fillId="0" borderId="0" xfId="0" applyFont="1" applyFill="1"/>
    <xf numFmtId="0" fontId="7" fillId="0" borderId="0" xfId="0" applyFont="1" applyFill="1" applyAlignment="1">
      <alignment horizontal="left" wrapText="1"/>
    </xf>
    <xf numFmtId="0" fontId="7" fillId="0" borderId="0" xfId="0" applyFont="1" applyFill="1"/>
    <xf numFmtId="164" fontId="3" fillId="0" borderId="0" xfId="0" applyNumberFormat="1" applyFont="1" applyFill="1" applyAlignment="1">
      <alignment horizontal="center" vertical="top" wrapText="1"/>
    </xf>
    <xf numFmtId="0" fontId="5" fillId="0" borderId="0" xfId="0" applyFont="1" applyFill="1" applyBorder="1" applyAlignment="1">
      <alignment horizontal="left" vertical="top" wrapText="1"/>
    </xf>
    <xf numFmtId="164" fontId="7" fillId="0" borderId="0" xfId="0" applyNumberFormat="1" applyFont="1" applyFill="1" applyBorder="1" applyAlignment="1">
      <alignment horizontal="center" vertical="top" wrapText="1"/>
    </xf>
    <xf numFmtId="3" fontId="3" fillId="0" borderId="0" xfId="1" applyNumberFormat="1" applyFont="1" applyFill="1" applyBorder="1" applyAlignment="1">
      <alignment horizontal="right" vertical="top" wrapText="1"/>
    </xf>
    <xf numFmtId="164" fontId="2" fillId="0" borderId="0" xfId="0" applyNumberFormat="1" applyFont="1" applyFill="1" applyAlignment="1">
      <alignment horizontal="center" vertical="top" wrapText="1"/>
    </xf>
    <xf numFmtId="0" fontId="3" fillId="0" borderId="0" xfId="0" applyFont="1" applyFill="1" applyBorder="1" applyAlignment="1">
      <alignment horizontal="justify" wrapText="1"/>
    </xf>
    <xf numFmtId="0" fontId="5" fillId="0" borderId="0" xfId="0" applyFont="1" applyFill="1" applyBorder="1"/>
    <xf numFmtId="0" fontId="7" fillId="0" borderId="0" xfId="0" applyFont="1" applyFill="1" applyBorder="1" applyAlignment="1">
      <alignment horizontal="left"/>
    </xf>
    <xf numFmtId="164" fontId="2" fillId="0" borderId="0" xfId="0" applyNumberFormat="1" applyFont="1" applyFill="1" applyAlignment="1">
      <alignment horizontal="center" vertical="top"/>
    </xf>
    <xf numFmtId="3" fontId="3" fillId="0" borderId="0" xfId="0" applyNumberFormat="1" applyFont="1" applyFill="1" applyAlignment="1">
      <alignment horizontal="right" vertical="top" wrapText="1"/>
    </xf>
    <xf numFmtId="0" fontId="3" fillId="0" borderId="0" xfId="0" applyFont="1" applyFill="1" applyBorder="1" applyAlignment="1">
      <alignment horizontal="justify"/>
    </xf>
    <xf numFmtId="0" fontId="3" fillId="0" borderId="0" xfId="0" applyFont="1" applyAlignment="1">
      <alignment vertical="center"/>
    </xf>
    <xf numFmtId="0" fontId="15" fillId="0" borderId="0" xfId="0" applyFont="1" applyFill="1" applyAlignment="1">
      <alignment vertical="top" wrapText="1"/>
    </xf>
    <xf numFmtId="0" fontId="3" fillId="0" borderId="0" xfId="5" applyFont="1" applyFill="1" applyBorder="1" applyAlignment="1">
      <alignment horizontal="right" vertical="top"/>
    </xf>
    <xf numFmtId="0" fontId="3" fillId="0" borderId="0" xfId="6" applyFont="1" applyFill="1" applyBorder="1" applyAlignment="1">
      <alignment vertical="top" wrapText="1"/>
    </xf>
    <xf numFmtId="0" fontId="3" fillId="0" borderId="0" xfId="5" applyFont="1" applyFill="1" applyBorder="1" applyAlignment="1">
      <alignment horizontal="left" vertical="top" wrapText="1"/>
    </xf>
    <xf numFmtId="164" fontId="5" fillId="0" borderId="0" xfId="0" applyNumberFormat="1" applyFont="1" applyFill="1" applyBorder="1" applyAlignment="1">
      <alignment horizontal="center" vertical="top"/>
    </xf>
    <xf numFmtId="0" fontId="11" fillId="0" borderId="0" xfId="5" applyFont="1" applyFill="1" applyBorder="1" applyAlignment="1">
      <alignment vertical="top" wrapText="1"/>
    </xf>
    <xf numFmtId="0" fontId="3" fillId="0" borderId="0" xfId="5" applyFont="1" applyFill="1" applyBorder="1" applyAlignment="1">
      <alignment horizontal="center" vertical="top"/>
    </xf>
    <xf numFmtId="0" fontId="11" fillId="0" borderId="0" xfId="5" applyFont="1" applyFill="1" applyBorder="1" applyAlignment="1">
      <alignment vertical="top"/>
    </xf>
    <xf numFmtId="0" fontId="9" fillId="0" borderId="0" xfId="0" applyFont="1" applyFill="1" applyBorder="1" applyAlignment="1">
      <alignment horizontal="left" wrapText="1"/>
    </xf>
    <xf numFmtId="0" fontId="3" fillId="0" borderId="0" xfId="4" applyFont="1" applyFill="1" applyAlignment="1">
      <alignment wrapText="1"/>
    </xf>
    <xf numFmtId="0" fontId="3" fillId="0" borderId="0" xfId="0" applyFont="1" applyFill="1" applyAlignment="1">
      <alignment vertical="top"/>
    </xf>
    <xf numFmtId="0" fontId="3" fillId="0" borderId="0" xfId="0" applyNumberFormat="1" applyFont="1" applyFill="1" applyBorder="1" applyAlignment="1">
      <alignment vertical="top" wrapText="1"/>
    </xf>
    <xf numFmtId="0" fontId="3" fillId="0" borderId="0" xfId="5" applyFont="1" applyFill="1" applyBorder="1" applyAlignment="1">
      <alignment vertical="top" wrapText="1"/>
    </xf>
    <xf numFmtId="0" fontId="2" fillId="0" borderId="0" xfId="0" applyFont="1"/>
    <xf numFmtId="0" fontId="10" fillId="0" borderId="0" xfId="0" applyFont="1"/>
    <xf numFmtId="0" fontId="3" fillId="0" borderId="0" xfId="0" applyFont="1"/>
    <xf numFmtId="0" fontId="5" fillId="0" borderId="0" xfId="0" applyFont="1" applyFill="1" applyAlignment="1">
      <alignment horizontal="center" vertical="top"/>
    </xf>
    <xf numFmtId="164" fontId="2" fillId="0" borderId="1"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7" fillId="0" borderId="0" xfId="0" applyFont="1" applyFill="1" applyBorder="1" applyAlignment="1">
      <alignment horizontal="center" vertical="top" wrapText="1"/>
    </xf>
    <xf numFmtId="0" fontId="3" fillId="0" borderId="0" xfId="0" applyFont="1" applyFill="1" applyAlignment="1">
      <alignment horizontal="center" vertical="top"/>
    </xf>
    <xf numFmtId="0" fontId="0" fillId="0" borderId="0" xfId="0" applyFont="1"/>
    <xf numFmtId="0" fontId="3" fillId="0" borderId="0" xfId="0" applyFont="1" applyFill="1" applyAlignment="1">
      <alignment horizontal="right" vertical="top"/>
    </xf>
    <xf numFmtId="0" fontId="15" fillId="0" borderId="0" xfId="0" applyFont="1" applyFill="1" applyAlignment="1">
      <alignment horizontal="right" vertical="top"/>
    </xf>
    <xf numFmtId="3" fontId="15" fillId="0" borderId="0" xfId="0" applyNumberFormat="1" applyFont="1" applyFill="1" applyAlignment="1">
      <alignment horizontal="right" vertical="top"/>
    </xf>
    <xf numFmtId="3" fontId="11" fillId="0" borderId="0" xfId="4" applyNumberFormat="1" applyFont="1" applyFill="1" applyAlignment="1">
      <alignment horizontal="right" vertical="top"/>
    </xf>
    <xf numFmtId="3" fontId="3" fillId="0" borderId="0" xfId="4" applyNumberFormat="1" applyFont="1" applyFill="1" applyAlignment="1">
      <alignment horizontal="right" vertical="top"/>
    </xf>
    <xf numFmtId="0" fontId="3" fillId="0" borderId="0" xfId="0" applyFont="1" applyFill="1" applyBorder="1" applyAlignment="1">
      <alignment horizontal="right" vertical="top"/>
    </xf>
    <xf numFmtId="0" fontId="3" fillId="0" borderId="0" xfId="4" applyFont="1" applyFill="1" applyAlignment="1">
      <alignment horizontal="right" vertical="top"/>
    </xf>
    <xf numFmtId="0" fontId="3" fillId="0" borderId="0" xfId="4" applyFont="1" applyFill="1" applyAlignment="1">
      <alignment horizontal="right" vertical="top" wrapText="1"/>
    </xf>
    <xf numFmtId="3" fontId="3" fillId="0" borderId="0" xfId="0" applyNumberFormat="1" applyFont="1" applyFill="1" applyBorder="1" applyAlignment="1">
      <alignment horizontal="right" vertical="top" wrapText="1"/>
    </xf>
    <xf numFmtId="3" fontId="11" fillId="0" borderId="0" xfId="0" applyNumberFormat="1" applyFont="1" applyFill="1" applyAlignment="1">
      <alignment horizontal="right" vertical="top"/>
    </xf>
    <xf numFmtId="3" fontId="3" fillId="0" borderId="0" xfId="0" applyNumberFormat="1" applyFont="1" applyFill="1" applyBorder="1" applyAlignment="1">
      <alignment horizontal="right" vertical="top"/>
    </xf>
    <xf numFmtId="3" fontId="7" fillId="0" borderId="0" xfId="0" applyNumberFormat="1" applyFont="1" applyFill="1" applyAlignment="1">
      <alignment horizontal="right" vertical="top"/>
    </xf>
    <xf numFmtId="0" fontId="7" fillId="0" borderId="0" xfId="0" applyFont="1" applyFill="1" applyBorder="1" applyAlignment="1">
      <alignment horizontal="right" vertical="top" wrapText="1"/>
    </xf>
    <xf numFmtId="0" fontId="3" fillId="0" borderId="0" xfId="0" applyFont="1" applyFill="1" applyBorder="1" applyAlignment="1">
      <alignment horizontal="right" vertical="top" wrapText="1"/>
    </xf>
    <xf numFmtId="3" fontId="7" fillId="0" borderId="0" xfId="0" applyNumberFormat="1" applyFont="1" applyFill="1" applyBorder="1" applyAlignment="1">
      <alignment horizontal="right" vertical="top" wrapText="1"/>
    </xf>
    <xf numFmtId="164" fontId="3" fillId="0" borderId="0" xfId="0" applyNumberFormat="1" applyFont="1" applyFill="1" applyAlignment="1">
      <alignment horizontal="right" vertical="top"/>
    </xf>
    <xf numFmtId="2" fontId="3" fillId="0" borderId="0" xfId="0" applyNumberFormat="1" applyFont="1" applyFill="1" applyAlignment="1">
      <alignment horizontal="right" vertical="top"/>
    </xf>
    <xf numFmtId="4" fontId="3" fillId="0" borderId="0" xfId="0" applyNumberFormat="1" applyFont="1" applyFill="1" applyBorder="1" applyAlignment="1">
      <alignment horizontal="right" vertical="top"/>
    </xf>
    <xf numFmtId="165" fontId="3" fillId="0" borderId="0" xfId="0" applyNumberFormat="1" applyFont="1" applyFill="1" applyBorder="1" applyAlignment="1">
      <alignment horizontal="right" vertical="top"/>
    </xf>
    <xf numFmtId="43" fontId="3" fillId="0" borderId="0" xfId="1" applyFont="1" applyFill="1" applyBorder="1" applyAlignment="1">
      <alignment horizontal="right"/>
    </xf>
    <xf numFmtId="4" fontId="7" fillId="0" borderId="0" xfId="0" applyNumberFormat="1" applyFont="1" applyFill="1" applyAlignment="1">
      <alignment horizontal="right" vertical="top"/>
    </xf>
    <xf numFmtId="0" fontId="13" fillId="0" borderId="0" xfId="0" applyFont="1" applyFill="1" applyBorder="1" applyAlignment="1">
      <alignment horizontal="center" vertical="top"/>
    </xf>
    <xf numFmtId="3" fontId="3" fillId="0" borderId="0" xfId="0" applyNumberFormat="1" applyFont="1" applyFill="1" applyAlignment="1">
      <alignment wrapText="1"/>
    </xf>
    <xf numFmtId="3" fontId="3" fillId="0" borderId="0" xfId="0" applyNumberFormat="1" applyFont="1" applyFill="1"/>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0" fontId="7" fillId="0" borderId="0" xfId="0" applyFont="1" applyFill="1" applyBorder="1" applyAlignment="1">
      <alignment horizontal="left" vertical="top" wrapText="1"/>
    </xf>
    <xf numFmtId="0" fontId="3" fillId="0" borderId="0" xfId="0" applyFont="1" applyFill="1" applyBorder="1" applyAlignment="1">
      <alignment horizontal="left"/>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164" fontId="3" fillId="0" borderId="0" xfId="0" applyNumberFormat="1" applyFont="1" applyFill="1" applyBorder="1" applyAlignment="1">
      <alignment horizontal="left" vertical="top"/>
    </xf>
    <xf numFmtId="0" fontId="3" fillId="0" borderId="0" xfId="0" applyFont="1" applyFill="1" applyAlignment="1">
      <alignment horizontal="left" wrapText="1"/>
    </xf>
    <xf numFmtId="164" fontId="2" fillId="0" borderId="0" xfId="0" applyNumberFormat="1" applyFont="1" applyFill="1" applyBorder="1" applyAlignment="1">
      <alignment horizontal="center" vertical="top"/>
    </xf>
    <xf numFmtId="164" fontId="9" fillId="0" borderId="0" xfId="0" applyNumberFormat="1" applyFont="1" applyFill="1" applyAlignment="1">
      <alignment horizontal="center" vertical="top"/>
    </xf>
    <xf numFmtId="0" fontId="9" fillId="0" borderId="0" xfId="0" applyFont="1" applyFill="1" applyAlignment="1"/>
    <xf numFmtId="0" fontId="9" fillId="0" borderId="0" xfId="0"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justify" wrapText="1"/>
    </xf>
    <xf numFmtId="4" fontId="3" fillId="0" borderId="0" xfId="0" applyNumberFormat="1" applyFont="1" applyFill="1" applyAlignment="1">
      <alignment horizontal="right" vertical="top" wrapText="1"/>
    </xf>
    <xf numFmtId="0" fontId="3" fillId="0" borderId="0" xfId="0" applyFont="1" applyFill="1" applyAlignment="1">
      <alignment horizontal="right"/>
    </xf>
    <xf numFmtId="0" fontId="7" fillId="0" borderId="0" xfId="5" applyFont="1" applyFill="1" applyAlignment="1">
      <alignment wrapText="1"/>
    </xf>
    <xf numFmtId="0" fontId="3" fillId="0" borderId="0" xfId="0" applyFont="1" applyFill="1" applyAlignment="1">
      <alignment horizontal="right" vertical="top" wrapText="1"/>
    </xf>
    <xf numFmtId="0" fontId="3" fillId="0" borderId="0" xfId="5" applyFont="1" applyFill="1" applyAlignment="1">
      <alignment horizontal="left" vertical="center" wrapText="1"/>
    </xf>
    <xf numFmtId="4" fontId="3" fillId="0" borderId="0" xfId="4" applyNumberFormat="1" applyFont="1" applyFill="1" applyAlignment="1">
      <alignment horizontal="right"/>
    </xf>
    <xf numFmtId="0" fontId="3" fillId="0" borderId="0" xfId="4" applyFont="1" applyFill="1" applyAlignment="1">
      <alignment horizontal="right"/>
    </xf>
    <xf numFmtId="4" fontId="3" fillId="0" borderId="0" xfId="4" applyNumberFormat="1" applyFont="1" applyFill="1" applyAlignment="1">
      <alignment horizontal="right" vertical="top"/>
    </xf>
    <xf numFmtId="4" fontId="3" fillId="0" borderId="0" xfId="5" applyNumberFormat="1" applyFont="1" applyFill="1" applyAlignment="1">
      <alignment horizontal="right" vertical="top"/>
    </xf>
    <xf numFmtId="0" fontId="4" fillId="0" borderId="0" xfId="0" applyFont="1" applyFill="1"/>
    <xf numFmtId="164" fontId="2" fillId="0" borderId="0" xfId="0" applyNumberFormat="1" applyFont="1" applyFill="1" applyAlignment="1">
      <alignment vertical="top"/>
    </xf>
    <xf numFmtId="4" fontId="3" fillId="0" borderId="0" xfId="0" applyNumberFormat="1" applyFont="1" applyFill="1" applyAlignment="1">
      <alignment vertical="top"/>
    </xf>
    <xf numFmtId="0" fontId="3" fillId="0" borderId="0" xfId="0" applyFont="1" applyFill="1" applyAlignment="1">
      <alignment vertical="center"/>
    </xf>
    <xf numFmtId="3" fontId="3" fillId="0" borderId="0" xfId="0" applyNumberFormat="1" applyFont="1" applyFill="1" applyAlignment="1">
      <alignment horizontal="right"/>
    </xf>
    <xf numFmtId="4" fontId="11" fillId="0" borderId="0" xfId="0" applyNumberFormat="1" applyFont="1" applyFill="1" applyAlignment="1">
      <alignment horizontal="right"/>
    </xf>
    <xf numFmtId="4" fontId="3" fillId="0" borderId="0" xfId="0" applyNumberFormat="1" applyFont="1" applyFill="1" applyAlignment="1">
      <alignment horizontal="right" vertical="center"/>
    </xf>
    <xf numFmtId="4" fontId="15" fillId="0" borderId="0" xfId="0" applyNumberFormat="1" applyFont="1" applyFill="1" applyAlignment="1">
      <alignment horizontal="right" vertical="center"/>
    </xf>
    <xf numFmtId="4" fontId="3" fillId="0" borderId="0" xfId="0" applyNumberFormat="1" applyFont="1" applyFill="1" applyAlignment="1">
      <alignment horizontal="right" vertical="top"/>
    </xf>
    <xf numFmtId="3" fontId="3" fillId="0" borderId="0" xfId="0" applyNumberFormat="1" applyFont="1" applyFill="1" applyAlignment="1">
      <alignment horizontal="right" vertical="top"/>
    </xf>
    <xf numFmtId="4" fontId="3" fillId="0" borderId="0" xfId="0" applyNumberFormat="1" applyFont="1" applyFill="1" applyAlignment="1">
      <alignment horizontal="right"/>
    </xf>
    <xf numFmtId="4" fontId="15" fillId="0" borderId="0" xfId="0" applyNumberFormat="1" applyFont="1" applyFill="1" applyAlignment="1">
      <alignment horizontal="right" vertical="top"/>
    </xf>
    <xf numFmtId="0" fontId="3" fillId="0" borderId="0" xfId="0" applyFont="1" applyFill="1" applyAlignment="1">
      <alignment vertical="top" wrapText="1"/>
    </xf>
    <xf numFmtId="2" fontId="3" fillId="0" borderId="0" xfId="0" applyNumberFormat="1" applyFont="1" applyFill="1" applyAlignment="1">
      <alignment vertical="top"/>
    </xf>
    <xf numFmtId="0" fontId="16" fillId="0" borderId="0" xfId="0" applyFont="1" applyFill="1" applyAlignment="1">
      <alignment horizontal="center"/>
    </xf>
    <xf numFmtId="0" fontId="7" fillId="0" borderId="0" xfId="0" applyFont="1" applyFill="1" applyAlignment="1">
      <alignment horizontal="left" vertical="top" wrapText="1"/>
    </xf>
    <xf numFmtId="4" fontId="3" fillId="0" borderId="0" xfId="1" applyNumberFormat="1" applyFont="1" applyFill="1" applyBorder="1" applyAlignment="1">
      <alignment horizontal="right" vertical="top"/>
    </xf>
    <xf numFmtId="0" fontId="4" fillId="0" borderId="0" xfId="0" applyFont="1" applyFill="1" applyAlignment="1"/>
    <xf numFmtId="0" fontId="2" fillId="0" borderId="0" xfId="0" applyFont="1" applyFill="1" applyAlignment="1">
      <alignment horizontal="center" vertical="top"/>
    </xf>
    <xf numFmtId="0" fontId="5" fillId="0" borderId="0" xfId="0" applyFont="1" applyFill="1" applyAlignment="1">
      <alignment horizontal="right"/>
    </xf>
    <xf numFmtId="49" fontId="3" fillId="0" borderId="0" xfId="0" applyNumberFormat="1" applyFont="1" applyFill="1" applyAlignment="1">
      <alignment wrapText="1"/>
    </xf>
    <xf numFmtId="0" fontId="2" fillId="0" borderId="0" xfId="0" applyFont="1" applyFill="1"/>
    <xf numFmtId="49" fontId="15" fillId="0" borderId="0" xfId="0" quotePrefix="1" applyNumberFormat="1" applyFont="1" applyFill="1" applyAlignment="1">
      <alignment wrapText="1"/>
    </xf>
    <xf numFmtId="49" fontId="15" fillId="0" borderId="0" xfId="0" applyNumberFormat="1" applyFont="1" applyFill="1" applyAlignment="1">
      <alignment wrapText="1"/>
    </xf>
    <xf numFmtId="0" fontId="11" fillId="0" borderId="0" xfId="0" applyFont="1" applyFill="1" applyAlignment="1">
      <alignment vertical="center" wrapText="1"/>
    </xf>
    <xf numFmtId="49" fontId="5" fillId="0" borderId="0" xfId="0" applyNumberFormat="1" applyFont="1" applyFill="1" applyAlignment="1">
      <alignment horizontal="left" vertical="center" wrapText="1"/>
    </xf>
    <xf numFmtId="0" fontId="1" fillId="0" borderId="0" xfId="0" applyFont="1" applyFill="1" applyAlignment="1">
      <alignment horizontal="center" vertical="top"/>
    </xf>
    <xf numFmtId="0" fontId="18" fillId="0" borderId="0" xfId="0" applyFont="1" applyFill="1"/>
    <xf numFmtId="0" fontId="18" fillId="0" borderId="0" xfId="0" applyFont="1" applyFill="1" applyAlignment="1">
      <alignment horizontal="right" vertical="top"/>
    </xf>
    <xf numFmtId="0" fontId="5" fillId="0" borderId="0" xfId="0" applyFont="1" applyFill="1" applyAlignment="1">
      <alignment horizontal="left"/>
    </xf>
    <xf numFmtId="0" fontId="2" fillId="0" borderId="0" xfId="0" applyFont="1" applyFill="1" applyAlignment="1">
      <alignment horizontal="center"/>
    </xf>
    <xf numFmtId="166" fontId="3" fillId="0" borderId="0" xfId="0" applyNumberFormat="1" applyFont="1" applyFill="1" applyAlignment="1">
      <alignment horizontal="right" vertical="top"/>
    </xf>
    <xf numFmtId="0" fontId="11" fillId="0" borderId="0" xfId="0" applyFont="1" applyFill="1" applyBorder="1" applyAlignment="1">
      <alignment horizontal="center" vertical="top"/>
    </xf>
    <xf numFmtId="0" fontId="11" fillId="0" borderId="0" xfId="0" applyFont="1" applyFill="1" applyBorder="1" applyAlignment="1">
      <alignment wrapText="1"/>
    </xf>
    <xf numFmtId="0" fontId="11" fillId="0" borderId="0" xfId="0" applyFont="1" applyFill="1" applyBorder="1" applyAlignment="1">
      <alignment horizontal="right" vertical="top"/>
    </xf>
    <xf numFmtId="0" fontId="3" fillId="0" borderId="0" xfId="0" applyFont="1" applyFill="1"/>
    <xf numFmtId="0" fontId="3" fillId="0" borderId="0" xfId="0" applyFont="1" applyFill="1" applyBorder="1" applyAlignment="1">
      <alignment horizontal="left" vertical="top" wrapText="1"/>
    </xf>
    <xf numFmtId="164" fontId="3" fillId="0" borderId="0" xfId="0" quotePrefix="1" applyNumberFormat="1" applyFont="1" applyFill="1" applyBorder="1" applyAlignment="1">
      <alignment horizontal="center" vertical="top"/>
    </xf>
    <xf numFmtId="0" fontId="2" fillId="0" borderId="0" xfId="0" quotePrefix="1" applyFont="1" applyFill="1" applyBorder="1" applyAlignment="1">
      <alignment horizontal="center" vertical="top"/>
    </xf>
    <xf numFmtId="164" fontId="2" fillId="0" borderId="0" xfId="0" applyNumberFormat="1" applyFont="1" applyFill="1" applyAlignment="1">
      <alignment horizontal="center" vertical="center"/>
    </xf>
    <xf numFmtId="164" fontId="3" fillId="0" borderId="0" xfId="0" applyNumberFormat="1" applyFont="1" applyFill="1" applyBorder="1" applyAlignment="1">
      <alignment horizontal="center" vertical="center"/>
    </xf>
    <xf numFmtId="3" fontId="3" fillId="0" borderId="0" xfId="0" applyNumberFormat="1" applyFont="1" applyAlignment="1">
      <alignment horizontal="right" vertical="top"/>
    </xf>
    <xf numFmtId="0" fontId="3" fillId="0" borderId="0" xfId="0" applyFont="1" applyAlignment="1">
      <alignment horizontal="right" vertical="top"/>
    </xf>
    <xf numFmtId="1" fontId="3" fillId="0" borderId="0" xfId="0" applyNumberFormat="1" applyFont="1" applyAlignment="1">
      <alignment horizontal="right" vertical="top" wrapText="1"/>
    </xf>
    <xf numFmtId="4" fontId="3" fillId="0" borderId="0" xfId="0" applyNumberFormat="1" applyFont="1" applyAlignment="1">
      <alignment horizontal="right" vertical="top" wrapText="1"/>
    </xf>
    <xf numFmtId="1" fontId="3" fillId="0" borderId="0" xfId="0" applyNumberFormat="1" applyFont="1" applyAlignment="1">
      <alignment horizontal="right" vertical="top"/>
    </xf>
    <xf numFmtId="4" fontId="3" fillId="0" borderId="0" xfId="0" applyNumberFormat="1" applyFont="1" applyAlignment="1">
      <alignment horizontal="right" vertical="top"/>
    </xf>
    <xf numFmtId="164" fontId="2" fillId="0" borderId="0" xfId="0" applyNumberFormat="1" applyFont="1" applyAlignment="1">
      <alignment horizontal="center" vertical="top"/>
    </xf>
    <xf numFmtId="0" fontId="5" fillId="0" borderId="0" xfId="0" applyFont="1" applyBorder="1" applyAlignment="1">
      <alignment wrapText="1"/>
    </xf>
    <xf numFmtId="0" fontId="3" fillId="0" borderId="0" xfId="0" applyFont="1" applyFill="1"/>
    <xf numFmtId="2" fontId="3" fillId="0" borderId="0" xfId="0" applyNumberFormat="1" applyFont="1" applyFill="1"/>
    <xf numFmtId="3" fontId="3" fillId="0" borderId="0" xfId="0" applyNumberFormat="1" applyFont="1" applyAlignment="1">
      <alignment horizontal="right"/>
    </xf>
    <xf numFmtId="1" fontId="3" fillId="0" borderId="0" xfId="0" applyNumberFormat="1" applyFont="1" applyFill="1" applyAlignment="1">
      <alignment horizontal="right" vertical="top"/>
    </xf>
    <xf numFmtId="3" fontId="3" fillId="0" borderId="0" xfId="5" applyNumberFormat="1" applyFont="1" applyFill="1" applyAlignment="1">
      <alignment horizontal="right" vertical="top"/>
    </xf>
    <xf numFmtId="4" fontId="3" fillId="0" borderId="0" xfId="5" applyNumberFormat="1" applyFont="1" applyFill="1" applyAlignment="1">
      <alignment vertical="top"/>
    </xf>
    <xf numFmtId="0" fontId="3" fillId="0" borderId="0" xfId="5" applyFont="1" applyFill="1" applyAlignment="1">
      <alignment horizontal="right" vertical="top"/>
    </xf>
    <xf numFmtId="3" fontId="11" fillId="0" borderId="0" xfId="0" applyNumberFormat="1" applyFont="1" applyBorder="1"/>
    <xf numFmtId="4" fontId="11" fillId="0" borderId="0" xfId="0" applyNumberFormat="1" applyFont="1" applyBorder="1"/>
    <xf numFmtId="3" fontId="3" fillId="0" borderId="0" xfId="0" applyNumberFormat="1" applyFont="1" applyFill="1" applyAlignment="1">
      <alignment vertical="top"/>
    </xf>
    <xf numFmtId="49" fontId="3" fillId="0" borderId="0" xfId="0" applyNumberFormat="1" applyFont="1" applyFill="1" applyAlignment="1">
      <alignment horizontal="right" vertical="top"/>
    </xf>
    <xf numFmtId="165" fontId="3" fillId="0" borderId="0" xfId="0" applyNumberFormat="1" applyFont="1" applyFill="1" applyAlignment="1">
      <alignment horizontal="right" vertical="top"/>
    </xf>
    <xf numFmtId="2" fontId="3" fillId="0" borderId="0" xfId="0" applyNumberFormat="1" applyFont="1" applyFill="1" applyBorder="1" applyAlignment="1">
      <alignment horizontal="right" vertical="top"/>
    </xf>
    <xf numFmtId="3" fontId="3" fillId="0" borderId="0" xfId="0" applyNumberFormat="1" applyFont="1"/>
    <xf numFmtId="3" fontId="3" fillId="0" borderId="0" xfId="5" applyNumberFormat="1" applyFont="1" applyFill="1" applyBorder="1" applyAlignment="1">
      <alignment horizontal="right" vertical="top"/>
    </xf>
    <xf numFmtId="3" fontId="3" fillId="0" borderId="0" xfId="1" applyNumberFormat="1" applyFont="1" applyFill="1" applyBorder="1" applyAlignment="1">
      <alignment horizontal="right" vertical="top"/>
    </xf>
    <xf numFmtId="4" fontId="3" fillId="0" borderId="0" xfId="0" applyNumberFormat="1" applyFont="1" applyFill="1" applyAlignment="1">
      <alignment vertical="top" wrapText="1"/>
    </xf>
    <xf numFmtId="3" fontId="11" fillId="0" borderId="0" xfId="0" applyNumberFormat="1" applyFont="1" applyFill="1" applyAlignment="1">
      <alignment horizontal="right" vertical="top" wrapText="1"/>
    </xf>
    <xf numFmtId="4" fontId="11" fillId="0" borderId="0" xfId="0" applyNumberFormat="1" applyFont="1" applyFill="1" applyAlignment="1">
      <alignment vertical="top" wrapText="1"/>
    </xf>
    <xf numFmtId="1" fontId="11" fillId="0" borderId="0" xfId="0" applyNumberFormat="1" applyFont="1" applyFill="1" applyAlignment="1">
      <alignment horizontal="right" vertical="top" wrapText="1"/>
    </xf>
    <xf numFmtId="167" fontId="3" fillId="0" borderId="0" xfId="0" applyNumberFormat="1" applyFont="1" applyFill="1" applyAlignment="1">
      <alignment horizontal="right"/>
    </xf>
    <xf numFmtId="0" fontId="3" fillId="0" borderId="0" xfId="0" applyFont="1" applyFill="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xf numFmtId="0" fontId="3" fillId="0" borderId="0" xfId="0" applyFont="1" applyAlignment="1">
      <alignment horizontal="right"/>
    </xf>
    <xf numFmtId="164" fontId="3" fillId="0" borderId="0" xfId="0" applyNumberFormat="1" applyFont="1" applyFill="1" applyBorder="1" applyAlignment="1">
      <alignment horizontal="center" wrapText="1"/>
    </xf>
    <xf numFmtId="0" fontId="3" fillId="0" borderId="0" xfId="0" applyFont="1" applyFill="1" applyBorder="1" applyAlignment="1">
      <alignment horizontal="left" wrapText="1"/>
    </xf>
    <xf numFmtId="164" fontId="3" fillId="0" borderId="0" xfId="0" applyNumberFormat="1" applyFont="1" applyFill="1" applyBorder="1" applyAlignment="1">
      <alignment horizontal="center" vertical="center" wrapText="1"/>
    </xf>
    <xf numFmtId="3" fontId="3" fillId="0" borderId="0" xfId="0" applyNumberFormat="1" applyFont="1" applyFill="1" applyAlignment="1">
      <alignment horizontal="right" vertical="center"/>
    </xf>
    <xf numFmtId="0" fontId="12" fillId="0" borderId="0" xfId="0" applyFont="1" applyFill="1" applyAlignment="1">
      <alignment horizontal="center"/>
    </xf>
    <xf numFmtId="0" fontId="5" fillId="0" borderId="0" xfId="0" applyFont="1" applyFill="1" applyBorder="1" applyAlignment="1">
      <alignment horizontal="center"/>
    </xf>
    <xf numFmtId="166" fontId="3" fillId="0" borderId="1" xfId="0" applyNumberFormat="1" applyFont="1" applyFill="1" applyBorder="1" applyAlignment="1">
      <alignment horizontal="center" vertical="top" wrapText="1"/>
    </xf>
    <xf numFmtId="166" fontId="3" fillId="0" borderId="2" xfId="0" applyNumberFormat="1" applyFont="1" applyFill="1" applyBorder="1" applyAlignment="1">
      <alignment horizontal="center" vertical="top" wrapText="1"/>
    </xf>
    <xf numFmtId="164" fontId="3" fillId="0" borderId="0" xfId="0" applyNumberFormat="1" applyFont="1" applyFill="1" applyBorder="1" applyAlignment="1">
      <alignment horizontal="left" vertical="top"/>
    </xf>
    <xf numFmtId="2" fontId="3" fillId="0" borderId="0" xfId="0" applyNumberFormat="1" applyFont="1" applyFill="1" applyBorder="1" applyAlignment="1">
      <alignment horizontal="left" wrapText="1"/>
    </xf>
    <xf numFmtId="0" fontId="3" fillId="0" borderId="0" xfId="0" applyFont="1" applyFill="1" applyAlignment="1">
      <alignment horizontal="left" vertical="top" wrapText="1"/>
    </xf>
    <xf numFmtId="164" fontId="7" fillId="0" borderId="0" xfId="0" applyNumberFormat="1" applyFont="1" applyFill="1" applyBorder="1" applyAlignment="1">
      <alignment horizontal="left" vertical="top"/>
    </xf>
    <xf numFmtId="4" fontId="5" fillId="0" borderId="0" xfId="0" applyNumberFormat="1" applyFont="1" applyFill="1" applyBorder="1" applyAlignment="1">
      <alignment horizontal="left"/>
    </xf>
    <xf numFmtId="0" fontId="3"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3" fillId="0" borderId="0" xfId="0" applyFont="1" applyFill="1"/>
    <xf numFmtId="2" fontId="3" fillId="0" borderId="0" xfId="0" applyNumberFormat="1" applyFont="1" applyFill="1"/>
    <xf numFmtId="0" fontId="4" fillId="0" borderId="0" xfId="0" applyFont="1" applyFill="1" applyAlignment="1">
      <alignment horizontal="left" vertical="top" wrapText="1"/>
    </xf>
    <xf numFmtId="0" fontId="7" fillId="0" borderId="0"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0" fontId="5" fillId="0" borderId="0" xfId="0" applyFont="1" applyFill="1" applyBorder="1" applyAlignment="1">
      <alignment horizontal="center" wrapText="1"/>
    </xf>
    <xf numFmtId="3" fontId="7" fillId="0" borderId="0" xfId="0" applyNumberFormat="1" applyFont="1" applyAlignment="1">
      <alignment horizontal="right"/>
    </xf>
  </cellXfs>
  <cellStyles count="7">
    <cellStyle name="Komats" xfId="1" builtinId="3"/>
    <cellStyle name="Normal 2" xfId="2" xr:uid="{00000000-0005-0000-0000-000006000000}"/>
    <cellStyle name="Parastais_18.02.00" xfId="3" xr:uid="{00000000-0005-0000-0000-000007000000}"/>
    <cellStyle name="Parasts" xfId="0" builtinId="0"/>
    <cellStyle name="Parasts 2" xfId="4" xr:uid="{00000000-0005-0000-0000-000008000000}"/>
    <cellStyle name="Parasts 4" xfId="5" xr:uid="{00000000-0005-0000-0000-000009000000}"/>
    <cellStyle name="Parasts_Lapa1"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52"/>
  <sheetViews>
    <sheetView tabSelected="1" topLeftCell="A1119" workbookViewId="0">
      <selection activeCell="B1142" sqref="B1142"/>
    </sheetView>
  </sheetViews>
  <sheetFormatPr defaultColWidth="9.140625" defaultRowHeight="15" x14ac:dyDescent="0.25"/>
  <cols>
    <col min="1" max="1" width="4.7109375" style="26" customWidth="1"/>
    <col min="2" max="2" width="89.5703125" style="90" customWidth="1"/>
    <col min="3" max="3" width="14.42578125" style="194" customWidth="1"/>
    <col min="4" max="4" width="15.85546875" style="136" customWidth="1"/>
    <col min="5" max="16384" width="9.140625" style="17"/>
  </cols>
  <sheetData>
    <row r="1" spans="1:4" s="129" customFormat="1" x14ac:dyDescent="0.25">
      <c r="A1" s="26"/>
      <c r="B1" s="47"/>
      <c r="C1" s="159"/>
      <c r="D1" s="136" t="s">
        <v>673</v>
      </c>
    </row>
    <row r="2" spans="1:4" s="129" customFormat="1" x14ac:dyDescent="0.25">
      <c r="A2" s="26"/>
      <c r="B2" s="47"/>
      <c r="C2" s="159"/>
      <c r="D2" s="259" t="s">
        <v>741</v>
      </c>
    </row>
    <row r="3" spans="1:4" s="129" customFormat="1" x14ac:dyDescent="0.25">
      <c r="A3" s="26"/>
      <c r="B3" s="47"/>
      <c r="C3" s="159"/>
      <c r="D3" s="259" t="s">
        <v>742</v>
      </c>
    </row>
    <row r="4" spans="1:4" s="127" customFormat="1" x14ac:dyDescent="0.25">
      <c r="A4" s="232"/>
      <c r="C4" s="247"/>
      <c r="D4" s="284" t="s">
        <v>777</v>
      </c>
    </row>
    <row r="5" spans="1:4" s="127" customFormat="1" x14ac:dyDescent="0.25">
      <c r="A5" s="232"/>
      <c r="C5" s="247"/>
      <c r="D5" s="284" t="s">
        <v>778</v>
      </c>
    </row>
    <row r="6" spans="1:4" s="127" customFormat="1" x14ac:dyDescent="0.25">
      <c r="A6" s="232"/>
      <c r="C6" s="247"/>
      <c r="D6" s="236"/>
    </row>
    <row r="7" spans="1:4" s="44" customFormat="1" ht="20.25" x14ac:dyDescent="0.3">
      <c r="A7" s="264" t="s">
        <v>614</v>
      </c>
      <c r="B7" s="264"/>
      <c r="C7" s="264"/>
      <c r="D7" s="264"/>
    </row>
    <row r="8" spans="1:4" s="44" customFormat="1" ht="20.25" x14ac:dyDescent="0.3">
      <c r="A8" s="264" t="s">
        <v>197</v>
      </c>
      <c r="B8" s="264"/>
      <c r="C8" s="264"/>
      <c r="D8" s="264"/>
    </row>
    <row r="9" spans="1:4" s="44" customFormat="1" ht="20.25" x14ac:dyDescent="0.3">
      <c r="A9" s="264" t="s">
        <v>196</v>
      </c>
      <c r="B9" s="264"/>
      <c r="C9" s="264"/>
      <c r="D9" s="264"/>
    </row>
    <row r="10" spans="1:4" s="44" customFormat="1" x14ac:dyDescent="0.2">
      <c r="A10" s="130"/>
      <c r="B10" s="89"/>
      <c r="C10" s="136"/>
      <c r="D10" s="136"/>
    </row>
    <row r="11" spans="1:4" s="90" customFormat="1" x14ac:dyDescent="0.25">
      <c r="A11" s="26"/>
      <c r="C11" s="194"/>
      <c r="D11" s="136"/>
    </row>
    <row r="12" spans="1:4" s="16" customFormat="1" ht="30.75" customHeight="1" x14ac:dyDescent="0.2">
      <c r="A12" s="131" t="s">
        <v>487</v>
      </c>
      <c r="B12" s="1" t="s">
        <v>711</v>
      </c>
      <c r="C12" s="3" t="s">
        <v>638</v>
      </c>
      <c r="D12" s="266" t="s">
        <v>751</v>
      </c>
    </row>
    <row r="13" spans="1:4" s="16" customFormat="1" ht="30" customHeight="1" x14ac:dyDescent="0.2">
      <c r="A13" s="132"/>
      <c r="B13" s="15"/>
      <c r="C13" s="2"/>
      <c r="D13" s="267"/>
    </row>
    <row r="14" spans="1:4" s="90" customFormat="1" x14ac:dyDescent="0.25">
      <c r="A14" s="26"/>
      <c r="C14" s="194"/>
      <c r="D14" s="136"/>
    </row>
    <row r="15" spans="1:4" s="29" customFormat="1" ht="15.75" x14ac:dyDescent="0.25">
      <c r="A15" s="7" t="s">
        <v>142</v>
      </c>
      <c r="B15" s="7"/>
      <c r="C15" s="7"/>
      <c r="D15" s="141"/>
    </row>
    <row r="16" spans="1:4" s="29" customFormat="1" x14ac:dyDescent="0.25">
      <c r="A16" s="168" t="s">
        <v>143</v>
      </c>
      <c r="B16" s="168"/>
      <c r="C16" s="146"/>
      <c r="D16" s="141"/>
    </row>
    <row r="17" spans="1:4" s="29" customFormat="1" ht="48" customHeight="1" x14ac:dyDescent="0.25">
      <c r="A17" s="6" t="s">
        <v>752</v>
      </c>
      <c r="B17" s="6"/>
      <c r="C17" s="6"/>
      <c r="D17" s="141"/>
    </row>
    <row r="18" spans="1:4" s="29" customFormat="1" ht="13.5" customHeight="1" x14ac:dyDescent="0.25">
      <c r="A18" s="133"/>
      <c r="B18" s="160"/>
      <c r="C18" s="148"/>
      <c r="D18" s="141"/>
    </row>
    <row r="19" spans="1:4" s="29" customFormat="1" x14ac:dyDescent="0.25">
      <c r="A19" s="35"/>
      <c r="B19" s="12" t="s">
        <v>146</v>
      </c>
      <c r="C19" s="12"/>
      <c r="D19" s="141"/>
    </row>
    <row r="20" spans="1:4" s="29" customFormat="1" x14ac:dyDescent="0.25">
      <c r="A20" s="35"/>
      <c r="B20" s="160" t="s">
        <v>147</v>
      </c>
      <c r="C20" s="144"/>
      <c r="D20" s="141"/>
    </row>
    <row r="21" spans="1:4" s="29" customFormat="1" ht="47.25" customHeight="1" x14ac:dyDescent="0.25">
      <c r="A21" s="35"/>
      <c r="B21" s="13" t="s">
        <v>535</v>
      </c>
      <c r="C21" s="13"/>
      <c r="D21" s="141"/>
    </row>
    <row r="22" spans="1:4" s="29" customFormat="1" x14ac:dyDescent="0.25">
      <c r="A22" s="20"/>
      <c r="B22" s="25" t="s">
        <v>148</v>
      </c>
      <c r="C22" s="146"/>
      <c r="D22" s="141"/>
    </row>
    <row r="23" spans="1:4" s="29" customFormat="1" ht="46.5" customHeight="1" x14ac:dyDescent="0.25">
      <c r="A23" s="20"/>
      <c r="B23" s="13" t="s">
        <v>536</v>
      </c>
      <c r="C23" s="13"/>
      <c r="D23" s="141"/>
    </row>
    <row r="24" spans="1:4" s="29" customFormat="1" x14ac:dyDescent="0.25">
      <c r="A24" s="20"/>
      <c r="B24" s="160" t="s">
        <v>712</v>
      </c>
      <c r="C24" s="146"/>
      <c r="D24" s="141"/>
    </row>
    <row r="25" spans="1:4" s="29" customFormat="1" ht="47.25" customHeight="1" x14ac:dyDescent="0.25">
      <c r="A25" s="20"/>
      <c r="B25" s="13" t="s">
        <v>537</v>
      </c>
      <c r="C25" s="13"/>
      <c r="D25" s="141"/>
    </row>
    <row r="26" spans="1:4" s="29" customFormat="1" x14ac:dyDescent="0.25">
      <c r="A26" s="20"/>
      <c r="B26" s="25" t="s">
        <v>150</v>
      </c>
      <c r="C26" s="146"/>
      <c r="D26" s="141"/>
    </row>
    <row r="27" spans="1:4" s="29" customFormat="1" x14ac:dyDescent="0.25">
      <c r="A27" s="20">
        <v>1</v>
      </c>
      <c r="B27" s="95" t="s">
        <v>464</v>
      </c>
      <c r="C27" s="228">
        <v>25</v>
      </c>
      <c r="D27" s="229">
        <v>1700</v>
      </c>
    </row>
    <row r="28" spans="1:4" s="29" customFormat="1" x14ac:dyDescent="0.25">
      <c r="A28" s="20">
        <v>2</v>
      </c>
      <c r="B28" s="114" t="s">
        <v>496</v>
      </c>
      <c r="C28" s="228">
        <v>25</v>
      </c>
      <c r="D28" s="229">
        <v>1700</v>
      </c>
    </row>
    <row r="29" spans="1:4" s="29" customFormat="1" x14ac:dyDescent="0.25">
      <c r="A29" s="20">
        <v>3</v>
      </c>
      <c r="B29" s="95" t="s">
        <v>532</v>
      </c>
      <c r="C29" s="230">
        <v>1500</v>
      </c>
      <c r="D29" s="231"/>
    </row>
    <row r="30" spans="1:4" s="29" customFormat="1" x14ac:dyDescent="0.25">
      <c r="A30" s="20">
        <v>4</v>
      </c>
      <c r="B30" s="91" t="s">
        <v>435</v>
      </c>
      <c r="C30" s="230">
        <v>34</v>
      </c>
      <c r="D30" s="231">
        <v>771.32</v>
      </c>
    </row>
    <row r="31" spans="1:4" s="29" customFormat="1" ht="30" x14ac:dyDescent="0.25">
      <c r="A31" s="20">
        <v>5</v>
      </c>
      <c r="B31" s="91" t="s">
        <v>436</v>
      </c>
      <c r="C31" s="237">
        <v>35</v>
      </c>
      <c r="D31" s="193">
        <v>70395</v>
      </c>
    </row>
    <row r="32" spans="1:4" s="29" customFormat="1" x14ac:dyDescent="0.25">
      <c r="A32" s="20">
        <v>6</v>
      </c>
      <c r="B32" s="91" t="s">
        <v>416</v>
      </c>
      <c r="C32" s="230">
        <v>1</v>
      </c>
      <c r="D32" s="231"/>
    </row>
    <row r="33" spans="1:4" s="29" customFormat="1" x14ac:dyDescent="0.25">
      <c r="A33" s="20">
        <v>7</v>
      </c>
      <c r="B33" s="91" t="s">
        <v>494</v>
      </c>
      <c r="C33" s="230">
        <v>1</v>
      </c>
      <c r="D33" s="231">
        <v>20500</v>
      </c>
    </row>
    <row r="34" spans="1:4" s="29" customFormat="1" ht="30" x14ac:dyDescent="0.25">
      <c r="A34" s="20">
        <v>8</v>
      </c>
      <c r="B34" s="91" t="s">
        <v>463</v>
      </c>
      <c r="C34" s="226">
        <v>5000</v>
      </c>
      <c r="D34" s="231">
        <v>2</v>
      </c>
    </row>
    <row r="35" spans="1:4" s="29" customFormat="1" x14ac:dyDescent="0.25">
      <c r="A35" s="20">
        <v>9</v>
      </c>
      <c r="B35" s="95" t="s">
        <v>462</v>
      </c>
      <c r="C35" s="226">
        <v>2200</v>
      </c>
      <c r="D35" s="231">
        <v>26</v>
      </c>
    </row>
    <row r="36" spans="1:4" s="29" customFormat="1" x14ac:dyDescent="0.25">
      <c r="A36" s="20">
        <v>10</v>
      </c>
      <c r="B36" s="91" t="s">
        <v>495</v>
      </c>
      <c r="C36" s="226">
        <v>1400</v>
      </c>
      <c r="D36" s="231">
        <v>32</v>
      </c>
    </row>
    <row r="37" spans="1:4" s="90" customFormat="1" x14ac:dyDescent="0.25">
      <c r="A37" s="20">
        <v>11</v>
      </c>
      <c r="B37" s="167" t="s">
        <v>324</v>
      </c>
      <c r="C37" s="111">
        <v>6</v>
      </c>
      <c r="D37" s="231">
        <v>19920</v>
      </c>
    </row>
    <row r="38" spans="1:4" s="29" customFormat="1" x14ac:dyDescent="0.25">
      <c r="A38" s="20">
        <v>12</v>
      </c>
      <c r="B38" s="29" t="s">
        <v>322</v>
      </c>
      <c r="C38" s="226">
        <v>2500</v>
      </c>
      <c r="D38" s="231">
        <v>148.30000000000001</v>
      </c>
    </row>
    <row r="39" spans="1:4" s="29" customFormat="1" x14ac:dyDescent="0.25">
      <c r="A39" s="20">
        <v>13</v>
      </c>
      <c r="B39" s="33" t="s">
        <v>2</v>
      </c>
      <c r="C39" s="226">
        <v>2000</v>
      </c>
      <c r="D39" s="231">
        <v>176.48</v>
      </c>
    </row>
    <row r="40" spans="1:4" s="29" customFormat="1" x14ac:dyDescent="0.25">
      <c r="A40" s="20">
        <v>14</v>
      </c>
      <c r="B40" s="33" t="s">
        <v>3</v>
      </c>
      <c r="C40" s="194">
        <v>660</v>
      </c>
      <c r="D40" s="231">
        <v>129.16999999999999</v>
      </c>
    </row>
    <row r="41" spans="1:4" s="29" customFormat="1" x14ac:dyDescent="0.25">
      <c r="A41" s="20">
        <v>15</v>
      </c>
      <c r="B41" s="33" t="s">
        <v>4</v>
      </c>
      <c r="C41" s="194">
        <v>13320</v>
      </c>
      <c r="D41" s="193">
        <v>116.52</v>
      </c>
    </row>
    <row r="42" spans="1:4" s="29" customFormat="1" x14ac:dyDescent="0.25">
      <c r="A42" s="20">
        <v>16</v>
      </c>
      <c r="B42" s="33" t="s">
        <v>538</v>
      </c>
      <c r="C42" s="226">
        <v>3800</v>
      </c>
      <c r="D42" s="231">
        <v>20.45</v>
      </c>
    </row>
    <row r="43" spans="1:4" s="29" customFormat="1" x14ac:dyDescent="0.25">
      <c r="A43" s="20">
        <v>17</v>
      </c>
      <c r="B43" s="33" t="s">
        <v>5</v>
      </c>
      <c r="C43" s="226">
        <v>1200</v>
      </c>
      <c r="D43" s="231">
        <v>13.26</v>
      </c>
    </row>
    <row r="44" spans="1:4" s="29" customFormat="1" ht="30" x14ac:dyDescent="0.25">
      <c r="A44" s="20">
        <v>18</v>
      </c>
      <c r="B44" s="33" t="s">
        <v>292</v>
      </c>
      <c r="C44" s="226">
        <v>800</v>
      </c>
      <c r="D44" s="231">
        <v>432.8</v>
      </c>
    </row>
    <row r="45" spans="1:4" s="29" customFormat="1" x14ac:dyDescent="0.25">
      <c r="A45" s="20">
        <v>19</v>
      </c>
      <c r="B45" s="29" t="s">
        <v>539</v>
      </c>
      <c r="C45" s="226">
        <v>40000</v>
      </c>
      <c r="D45" s="231">
        <v>1.67</v>
      </c>
    </row>
    <row r="46" spans="1:4" s="29" customFormat="1" x14ac:dyDescent="0.25">
      <c r="A46" s="20">
        <v>20</v>
      </c>
      <c r="B46" s="33" t="s">
        <v>540</v>
      </c>
      <c r="C46" s="226">
        <v>18000</v>
      </c>
      <c r="D46" s="193">
        <v>3.25</v>
      </c>
    </row>
    <row r="47" spans="1:4" s="29" customFormat="1" x14ac:dyDescent="0.25">
      <c r="A47" s="20">
        <v>21</v>
      </c>
      <c r="B47" s="33" t="s">
        <v>293</v>
      </c>
      <c r="C47" s="226">
        <v>4000</v>
      </c>
      <c r="D47" s="231">
        <v>158.54</v>
      </c>
    </row>
    <row r="48" spans="1:4" s="29" customFormat="1" x14ac:dyDescent="0.25">
      <c r="A48" s="20">
        <v>22</v>
      </c>
      <c r="B48" s="29" t="s">
        <v>316</v>
      </c>
      <c r="C48" s="226">
        <v>5000</v>
      </c>
      <c r="D48" s="231">
        <v>12.98</v>
      </c>
    </row>
    <row r="49" spans="1:4" s="29" customFormat="1" ht="30" x14ac:dyDescent="0.25">
      <c r="A49" s="20">
        <v>23</v>
      </c>
      <c r="B49" s="33" t="s">
        <v>713</v>
      </c>
      <c r="C49" s="226">
        <v>24000</v>
      </c>
      <c r="D49" s="231">
        <v>12.32</v>
      </c>
    </row>
    <row r="50" spans="1:4" s="29" customFormat="1" x14ac:dyDescent="0.25">
      <c r="A50" s="20">
        <v>24</v>
      </c>
      <c r="B50" s="33" t="s">
        <v>294</v>
      </c>
      <c r="C50" s="226">
        <v>4000</v>
      </c>
      <c r="D50" s="231">
        <v>6</v>
      </c>
    </row>
    <row r="51" spans="1:4" s="29" customFormat="1" x14ac:dyDescent="0.25">
      <c r="A51" s="20">
        <v>25</v>
      </c>
      <c r="B51" s="33" t="s">
        <v>714</v>
      </c>
      <c r="C51" s="226">
        <v>1200</v>
      </c>
      <c r="D51" s="231">
        <v>8.1199999999999992</v>
      </c>
    </row>
    <row r="52" spans="1:4" s="29" customFormat="1" ht="30" customHeight="1" x14ac:dyDescent="0.25">
      <c r="A52" s="20">
        <v>26</v>
      </c>
      <c r="B52" s="33" t="s">
        <v>715</v>
      </c>
      <c r="C52" s="226">
        <v>5000</v>
      </c>
      <c r="D52" s="231">
        <v>60.11</v>
      </c>
    </row>
    <row r="53" spans="1:4" s="90" customFormat="1" x14ac:dyDescent="0.25">
      <c r="A53" s="26">
        <v>27</v>
      </c>
      <c r="B53" s="57" t="s">
        <v>534</v>
      </c>
      <c r="C53" s="226">
        <v>3</v>
      </c>
      <c r="D53" s="193">
        <v>30000</v>
      </c>
    </row>
    <row r="54" spans="1:4" s="90" customFormat="1" x14ac:dyDescent="0.25">
      <c r="A54" s="26"/>
      <c r="B54" s="57"/>
      <c r="C54" s="194"/>
      <c r="D54" s="193"/>
    </row>
    <row r="55" spans="1:4" s="90" customFormat="1" x14ac:dyDescent="0.25">
      <c r="A55" s="26"/>
      <c r="C55" s="194"/>
      <c r="D55" s="136"/>
    </row>
    <row r="56" spans="1:4" s="29" customFormat="1" ht="15.75" x14ac:dyDescent="0.25">
      <c r="A56" s="7" t="s">
        <v>151</v>
      </c>
      <c r="B56" s="7"/>
      <c r="C56" s="7"/>
      <c r="D56" s="141"/>
    </row>
    <row r="57" spans="1:4" s="29" customFormat="1" x14ac:dyDescent="0.25">
      <c r="A57" s="9" t="s">
        <v>143</v>
      </c>
      <c r="B57" s="9"/>
      <c r="C57" s="146"/>
      <c r="D57" s="141"/>
    </row>
    <row r="58" spans="1:4" s="29" customFormat="1" ht="29.25" customHeight="1" x14ac:dyDescent="0.25">
      <c r="A58" s="6" t="s">
        <v>642</v>
      </c>
      <c r="B58" s="6"/>
      <c r="C58" s="6"/>
      <c r="D58" s="141"/>
    </row>
    <row r="59" spans="1:4" s="29" customFormat="1" x14ac:dyDescent="0.25">
      <c r="A59" s="20"/>
      <c r="C59" s="146"/>
      <c r="D59" s="141"/>
    </row>
    <row r="60" spans="1:4" s="37" customFormat="1" ht="16.5" customHeight="1" x14ac:dyDescent="0.2">
      <c r="A60" s="118"/>
      <c r="B60" s="265" t="s">
        <v>448</v>
      </c>
      <c r="C60" s="265"/>
      <c r="D60" s="265"/>
    </row>
    <row r="61" spans="1:4" s="37" customFormat="1" x14ac:dyDescent="0.25">
      <c r="A61" s="118"/>
      <c r="B61" s="160" t="s">
        <v>147</v>
      </c>
      <c r="C61" s="146"/>
      <c r="D61" s="141"/>
    </row>
    <row r="62" spans="1:4" s="37" customFormat="1" ht="43.5" customHeight="1" x14ac:dyDescent="0.25">
      <c r="A62" s="118"/>
      <c r="B62" s="13" t="s">
        <v>583</v>
      </c>
      <c r="C62" s="13"/>
      <c r="D62" s="141"/>
    </row>
    <row r="63" spans="1:4" s="29" customFormat="1" x14ac:dyDescent="0.25">
      <c r="A63" s="20"/>
      <c r="B63" s="25" t="s">
        <v>148</v>
      </c>
      <c r="C63" s="146"/>
      <c r="D63" s="141"/>
    </row>
    <row r="64" spans="1:4" s="29" customFormat="1" ht="30.75" customHeight="1" x14ac:dyDescent="0.25">
      <c r="A64" s="20"/>
      <c r="B64" s="13" t="s">
        <v>229</v>
      </c>
      <c r="C64" s="13"/>
      <c r="D64" s="141"/>
    </row>
    <row r="65" spans="1:4" s="29" customFormat="1" x14ac:dyDescent="0.25">
      <c r="A65" s="20"/>
      <c r="B65" s="160" t="s">
        <v>712</v>
      </c>
      <c r="C65" s="149"/>
      <c r="D65" s="141"/>
    </row>
    <row r="66" spans="1:4" s="29" customFormat="1" ht="32.25" customHeight="1" x14ac:dyDescent="0.25">
      <c r="A66" s="20"/>
      <c r="B66" s="13" t="s">
        <v>173</v>
      </c>
      <c r="C66" s="13"/>
      <c r="D66" s="141"/>
    </row>
    <row r="67" spans="1:4" s="29" customFormat="1" x14ac:dyDescent="0.25">
      <c r="A67" s="20"/>
      <c r="B67" s="25" t="s">
        <v>150</v>
      </c>
      <c r="C67" s="146"/>
      <c r="D67" s="141"/>
    </row>
    <row r="68" spans="1:4" s="29" customFormat="1" ht="30" x14ac:dyDescent="0.25">
      <c r="A68" s="20">
        <v>1</v>
      </c>
      <c r="B68" s="91" t="s">
        <v>510</v>
      </c>
      <c r="C68" s="194">
        <v>81</v>
      </c>
      <c r="D68" s="193">
        <v>53219.47</v>
      </c>
    </row>
    <row r="69" spans="1:4" s="29" customFormat="1" x14ac:dyDescent="0.25">
      <c r="A69" s="20">
        <v>2</v>
      </c>
      <c r="B69" s="119" t="s">
        <v>390</v>
      </c>
      <c r="C69" s="136"/>
      <c r="D69" s="136"/>
    </row>
    <row r="70" spans="1:4" s="29" customFormat="1" x14ac:dyDescent="0.25">
      <c r="A70" s="20" t="s">
        <v>56</v>
      </c>
      <c r="B70" s="233" t="s">
        <v>744</v>
      </c>
      <c r="C70" s="136">
        <v>25</v>
      </c>
      <c r="D70" s="193">
        <v>11317.5</v>
      </c>
    </row>
    <row r="71" spans="1:4" s="29" customFormat="1" x14ac:dyDescent="0.25">
      <c r="A71" s="120" t="s">
        <v>57</v>
      </c>
      <c r="B71" s="121" t="s">
        <v>391</v>
      </c>
      <c r="C71" s="136">
        <v>5</v>
      </c>
      <c r="D71" s="193">
        <v>15258.53</v>
      </c>
    </row>
    <row r="72" spans="1:4" s="29" customFormat="1" x14ac:dyDescent="0.25">
      <c r="A72" s="20">
        <v>3</v>
      </c>
      <c r="B72" s="95" t="s">
        <v>230</v>
      </c>
      <c r="C72" s="136">
        <v>18</v>
      </c>
      <c r="D72" s="193">
        <v>55929.99</v>
      </c>
    </row>
    <row r="73" spans="1:4" s="29" customFormat="1" ht="18" x14ac:dyDescent="0.25">
      <c r="A73" s="20">
        <v>4</v>
      </c>
      <c r="B73" s="95" t="s">
        <v>370</v>
      </c>
      <c r="C73" s="194">
        <v>1424500</v>
      </c>
      <c r="D73" s="193">
        <v>4.1900000000000004</v>
      </c>
    </row>
    <row r="74" spans="1:4" s="64" customFormat="1" ht="18" x14ac:dyDescent="0.25">
      <c r="A74" s="20" t="s">
        <v>67</v>
      </c>
      <c r="B74" s="64" t="s">
        <v>371</v>
      </c>
      <c r="C74" s="194">
        <v>1361400</v>
      </c>
      <c r="D74" s="193">
        <v>3.68</v>
      </c>
    </row>
    <row r="75" spans="1:4" s="29" customFormat="1" ht="18" x14ac:dyDescent="0.25">
      <c r="A75" s="20" t="s">
        <v>363</v>
      </c>
      <c r="B75" s="55" t="s">
        <v>437</v>
      </c>
      <c r="C75" s="194">
        <v>45300</v>
      </c>
      <c r="D75" s="193">
        <v>3.68</v>
      </c>
    </row>
    <row r="76" spans="1:4" s="29" customFormat="1" ht="18" x14ac:dyDescent="0.25">
      <c r="A76" s="20" t="s">
        <v>364</v>
      </c>
      <c r="B76" s="64" t="s">
        <v>372</v>
      </c>
      <c r="C76" s="194">
        <v>17800</v>
      </c>
      <c r="D76" s="193">
        <v>3.68</v>
      </c>
    </row>
    <row r="77" spans="1:4" s="29" customFormat="1" x14ac:dyDescent="0.25">
      <c r="A77" s="20"/>
      <c r="B77" s="25" t="s">
        <v>148</v>
      </c>
      <c r="C77" s="146"/>
      <c r="D77" s="141"/>
    </row>
    <row r="78" spans="1:4" s="29" customFormat="1" ht="31.5" customHeight="1" x14ac:dyDescent="0.25">
      <c r="A78" s="20"/>
      <c r="B78" s="13" t="s">
        <v>511</v>
      </c>
      <c r="C78" s="13"/>
      <c r="D78" s="141"/>
    </row>
    <row r="79" spans="1:4" s="29" customFormat="1" x14ac:dyDescent="0.25">
      <c r="A79" s="20"/>
      <c r="B79" s="160" t="s">
        <v>712</v>
      </c>
      <c r="C79" s="149"/>
      <c r="D79" s="141"/>
    </row>
    <row r="80" spans="1:4" s="29" customFormat="1" ht="32.25" customHeight="1" x14ac:dyDescent="0.25">
      <c r="A80" s="20"/>
      <c r="B80" s="5" t="s">
        <v>716</v>
      </c>
      <c r="C80" s="5"/>
      <c r="D80" s="141"/>
    </row>
    <row r="81" spans="1:4" s="29" customFormat="1" x14ac:dyDescent="0.25">
      <c r="A81" s="20"/>
      <c r="B81" s="25" t="s">
        <v>150</v>
      </c>
      <c r="C81" s="146"/>
      <c r="D81" s="141"/>
    </row>
    <row r="82" spans="1:4" s="29" customFormat="1" ht="30" x14ac:dyDescent="0.25">
      <c r="A82" s="20">
        <v>1</v>
      </c>
      <c r="B82" s="166" t="s">
        <v>438</v>
      </c>
      <c r="C82" s="136">
        <v>240</v>
      </c>
      <c r="D82" s="152">
        <v>551.61306750000006</v>
      </c>
    </row>
    <row r="83" spans="1:4" s="29" customFormat="1" x14ac:dyDescent="0.25">
      <c r="A83" s="20">
        <v>2</v>
      </c>
      <c r="B83" s="95" t="s">
        <v>584</v>
      </c>
      <c r="C83" s="194">
        <v>250</v>
      </c>
      <c r="D83" s="152">
        <v>595.08326039999997</v>
      </c>
    </row>
    <row r="84" spans="1:4" s="29" customFormat="1" x14ac:dyDescent="0.25">
      <c r="A84" s="20">
        <v>3</v>
      </c>
      <c r="B84" s="95" t="s">
        <v>717</v>
      </c>
      <c r="C84" s="194">
        <v>820</v>
      </c>
      <c r="D84" s="152">
        <v>265.0975589634146</v>
      </c>
    </row>
    <row r="85" spans="1:4" s="29" customFormat="1" x14ac:dyDescent="0.25">
      <c r="A85" s="20">
        <v>4</v>
      </c>
      <c r="B85" s="91" t="s">
        <v>80</v>
      </c>
      <c r="C85" s="137">
        <v>600</v>
      </c>
      <c r="D85" s="152">
        <v>170.849737</v>
      </c>
    </row>
    <row r="86" spans="1:4" s="29" customFormat="1" ht="30" x14ac:dyDescent="0.25">
      <c r="A86" s="20">
        <v>5</v>
      </c>
      <c r="B86" s="57" t="s">
        <v>704</v>
      </c>
      <c r="C86" s="137">
        <v>26</v>
      </c>
      <c r="D86" s="193">
        <v>6788.7793557692303</v>
      </c>
    </row>
    <row r="87" spans="1:4" s="29" customFormat="1" ht="30" x14ac:dyDescent="0.25">
      <c r="A87" s="20">
        <v>6</v>
      </c>
      <c r="B87" s="57" t="s">
        <v>639</v>
      </c>
      <c r="C87" s="138">
        <v>220</v>
      </c>
      <c r="D87" s="152">
        <v>703.93760863636362</v>
      </c>
    </row>
    <row r="88" spans="1:4" s="29" customFormat="1" x14ac:dyDescent="0.25">
      <c r="A88" s="20"/>
      <c r="B88" s="25" t="s">
        <v>148</v>
      </c>
      <c r="C88" s="146"/>
      <c r="D88" s="141"/>
    </row>
    <row r="89" spans="1:4" s="29" customFormat="1" ht="30" customHeight="1" x14ac:dyDescent="0.25">
      <c r="A89" s="20"/>
      <c r="B89" s="13" t="s">
        <v>541</v>
      </c>
      <c r="C89" s="13"/>
      <c r="D89" s="141"/>
    </row>
    <row r="90" spans="1:4" s="29" customFormat="1" x14ac:dyDescent="0.25">
      <c r="A90" s="20"/>
      <c r="B90" s="160" t="s">
        <v>712</v>
      </c>
      <c r="C90" s="149"/>
      <c r="D90" s="141"/>
    </row>
    <row r="91" spans="1:4" s="29" customFormat="1" ht="59.25" customHeight="1" x14ac:dyDescent="0.25">
      <c r="A91" s="20"/>
      <c r="B91" s="13" t="s">
        <v>689</v>
      </c>
      <c r="C91" s="13"/>
      <c r="D91" s="141"/>
    </row>
    <row r="92" spans="1:4" s="29" customFormat="1" x14ac:dyDescent="0.25">
      <c r="A92" s="20"/>
      <c r="B92" s="25" t="s">
        <v>16</v>
      </c>
      <c r="C92" s="146"/>
      <c r="D92" s="141"/>
    </row>
    <row r="93" spans="1:4" s="29" customFormat="1" x14ac:dyDescent="0.25">
      <c r="A93" s="20">
        <v>1</v>
      </c>
      <c r="B93" s="166" t="s">
        <v>439</v>
      </c>
      <c r="C93" s="146">
        <v>4888</v>
      </c>
      <c r="D93" s="177">
        <v>301.52999999999997</v>
      </c>
    </row>
    <row r="94" spans="1:4" s="88" customFormat="1" x14ac:dyDescent="0.25">
      <c r="A94" s="26"/>
      <c r="B94" s="101" t="s">
        <v>148</v>
      </c>
      <c r="C94" s="136"/>
      <c r="D94" s="136"/>
    </row>
    <row r="95" spans="1:4" s="88" customFormat="1" ht="16.5" customHeight="1" x14ac:dyDescent="0.25">
      <c r="A95" s="26"/>
      <c r="B95" s="14" t="s">
        <v>640</v>
      </c>
      <c r="C95" s="14"/>
      <c r="D95" s="14"/>
    </row>
    <row r="96" spans="1:4" s="88" customFormat="1" ht="16.5" customHeight="1" x14ac:dyDescent="0.25">
      <c r="A96" s="26"/>
      <c r="B96" s="178" t="s">
        <v>712</v>
      </c>
      <c r="C96" s="179"/>
      <c r="D96" s="179"/>
    </row>
    <row r="97" spans="1:4" s="88" customFormat="1" ht="18.75" customHeight="1" x14ac:dyDescent="0.25">
      <c r="A97" s="26"/>
      <c r="B97" s="4" t="s">
        <v>641</v>
      </c>
      <c r="C97" s="4"/>
      <c r="D97" s="4"/>
    </row>
    <row r="98" spans="1:4" s="39" customFormat="1" x14ac:dyDescent="0.25">
      <c r="A98" s="63"/>
      <c r="B98" s="101" t="s">
        <v>16</v>
      </c>
      <c r="C98" s="248"/>
      <c r="D98" s="141"/>
    </row>
    <row r="99" spans="1:4" s="39" customFormat="1" x14ac:dyDescent="0.25">
      <c r="A99" s="20">
        <v>1</v>
      </c>
      <c r="B99" s="180" t="s">
        <v>439</v>
      </c>
      <c r="C99" s="142">
        <v>310</v>
      </c>
      <c r="D99" s="181">
        <v>3612.62</v>
      </c>
    </row>
    <row r="100" spans="1:4" s="29" customFormat="1" x14ac:dyDescent="0.25">
      <c r="A100" s="20"/>
      <c r="B100" s="25" t="s">
        <v>148</v>
      </c>
      <c r="C100" s="146"/>
      <c r="D100" s="141"/>
    </row>
    <row r="101" spans="1:4" s="29" customFormat="1" x14ac:dyDescent="0.25">
      <c r="A101" s="20"/>
      <c r="B101" s="13" t="s">
        <v>158</v>
      </c>
      <c r="C101" s="13"/>
      <c r="D101" s="141"/>
    </row>
    <row r="102" spans="1:4" s="29" customFormat="1" x14ac:dyDescent="0.25">
      <c r="A102" s="20"/>
      <c r="B102" s="160" t="s">
        <v>712</v>
      </c>
      <c r="C102" s="149"/>
      <c r="D102" s="141"/>
    </row>
    <row r="103" spans="1:4" s="29" customFormat="1" ht="45" customHeight="1" x14ac:dyDescent="0.25">
      <c r="A103" s="20"/>
      <c r="B103" s="13" t="s">
        <v>471</v>
      </c>
      <c r="C103" s="13"/>
      <c r="D103" s="141"/>
    </row>
    <row r="104" spans="1:4" s="29" customFormat="1" ht="30" customHeight="1" x14ac:dyDescent="0.25">
      <c r="A104" s="20"/>
      <c r="B104" s="13" t="s">
        <v>466</v>
      </c>
      <c r="C104" s="9"/>
      <c r="D104" s="141"/>
    </row>
    <row r="105" spans="1:4" s="29" customFormat="1" x14ac:dyDescent="0.25">
      <c r="A105" s="20"/>
      <c r="B105" s="95" t="s">
        <v>467</v>
      </c>
      <c r="C105" s="95"/>
      <c r="D105" s="141"/>
    </row>
    <row r="106" spans="1:4" s="29" customFormat="1" x14ac:dyDescent="0.25">
      <c r="A106" s="20"/>
      <c r="B106" s="5" t="s">
        <v>468</v>
      </c>
      <c r="C106" s="5"/>
      <c r="D106" s="5"/>
    </row>
    <row r="107" spans="1:4" s="29" customFormat="1" x14ac:dyDescent="0.25">
      <c r="A107" s="20"/>
      <c r="B107" s="25" t="s">
        <v>150</v>
      </c>
      <c r="C107" s="146"/>
      <c r="D107" s="141"/>
    </row>
    <row r="108" spans="1:4" s="29" customFormat="1" ht="45" x14ac:dyDescent="0.25">
      <c r="A108" s="20">
        <v>1</v>
      </c>
      <c r="B108" s="123" t="s">
        <v>542</v>
      </c>
      <c r="C108" s="139">
        <v>30000</v>
      </c>
      <c r="D108" s="142">
        <v>3.76</v>
      </c>
    </row>
    <row r="109" spans="1:4" s="29" customFormat="1" x14ac:dyDescent="0.25">
      <c r="A109" s="20">
        <v>2</v>
      </c>
      <c r="B109" s="167" t="s">
        <v>403</v>
      </c>
      <c r="C109" s="140">
        <v>740</v>
      </c>
      <c r="D109" s="142">
        <v>845.63</v>
      </c>
    </row>
    <row r="110" spans="1:4" s="29" customFormat="1" x14ac:dyDescent="0.25">
      <c r="A110" s="20"/>
      <c r="B110" s="166" t="s">
        <v>440</v>
      </c>
      <c r="C110" s="141"/>
      <c r="D110" s="95"/>
    </row>
    <row r="111" spans="1:4" s="29" customFormat="1" ht="30" x14ac:dyDescent="0.25">
      <c r="A111" s="20">
        <v>3</v>
      </c>
      <c r="B111" s="166" t="s">
        <v>441</v>
      </c>
      <c r="C111" s="142">
        <v>170</v>
      </c>
      <c r="D111" s="142">
        <v>432.82</v>
      </c>
    </row>
    <row r="112" spans="1:4" s="29" customFormat="1" ht="49.5" customHeight="1" x14ac:dyDescent="0.25">
      <c r="A112" s="20">
        <v>4</v>
      </c>
      <c r="B112" s="166" t="s">
        <v>442</v>
      </c>
      <c r="C112" s="143">
        <v>150</v>
      </c>
      <c r="D112" s="142">
        <v>346.05</v>
      </c>
    </row>
    <row r="113" spans="1:4" s="29" customFormat="1" ht="31.5" customHeight="1" x14ac:dyDescent="0.25">
      <c r="A113" s="20">
        <v>5</v>
      </c>
      <c r="B113" s="166" t="s">
        <v>259</v>
      </c>
      <c r="C113" s="143">
        <v>260</v>
      </c>
      <c r="D113" s="142">
        <v>477.21</v>
      </c>
    </row>
    <row r="114" spans="1:4" s="29" customFormat="1" ht="52.5" customHeight="1" x14ac:dyDescent="0.25">
      <c r="A114" s="20">
        <v>6</v>
      </c>
      <c r="B114" s="166" t="s">
        <v>443</v>
      </c>
      <c r="C114" s="143">
        <v>400</v>
      </c>
      <c r="D114" s="142">
        <v>534.52</v>
      </c>
    </row>
    <row r="115" spans="1:4" s="29" customFormat="1" ht="45.75" customHeight="1" x14ac:dyDescent="0.25">
      <c r="A115" s="20">
        <v>7</v>
      </c>
      <c r="B115" s="166" t="s">
        <v>306</v>
      </c>
      <c r="C115" s="142">
        <v>20</v>
      </c>
      <c r="D115" s="142">
        <v>10117.89</v>
      </c>
    </row>
    <row r="116" spans="1:4" s="29" customFormat="1" x14ac:dyDescent="0.25">
      <c r="A116" s="20">
        <v>8</v>
      </c>
      <c r="B116" s="167" t="s">
        <v>231</v>
      </c>
      <c r="C116" s="136">
        <v>250</v>
      </c>
      <c r="D116" s="182">
        <v>223.1</v>
      </c>
    </row>
    <row r="117" spans="1:4" s="29" customFormat="1" x14ac:dyDescent="0.25">
      <c r="A117" s="20">
        <v>9</v>
      </c>
      <c r="B117" s="167" t="s">
        <v>543</v>
      </c>
      <c r="C117" s="142">
        <v>40</v>
      </c>
      <c r="D117" s="182">
        <v>1520.6</v>
      </c>
    </row>
    <row r="118" spans="1:4" s="29" customFormat="1" x14ac:dyDescent="0.25">
      <c r="A118" s="20"/>
      <c r="B118" s="167" t="s">
        <v>444</v>
      </c>
      <c r="C118" s="141"/>
    </row>
    <row r="119" spans="1:4" s="29" customFormat="1" x14ac:dyDescent="0.25">
      <c r="A119" s="20">
        <v>10</v>
      </c>
      <c r="B119" s="95" t="s">
        <v>401</v>
      </c>
      <c r="C119" s="140">
        <v>4200</v>
      </c>
      <c r="D119" s="142">
        <v>1.43</v>
      </c>
    </row>
    <row r="120" spans="1:4" s="29" customFormat="1" ht="32.25" customHeight="1" x14ac:dyDescent="0.25">
      <c r="A120" s="20">
        <v>11</v>
      </c>
      <c r="B120" s="166" t="s">
        <v>232</v>
      </c>
      <c r="C120" s="142">
        <v>80</v>
      </c>
      <c r="D120" s="183">
        <v>1674.582705</v>
      </c>
    </row>
    <row r="121" spans="1:4" s="29" customFormat="1" ht="30" customHeight="1" x14ac:dyDescent="0.25">
      <c r="A121" s="20">
        <v>12</v>
      </c>
      <c r="B121" s="125" t="s">
        <v>233</v>
      </c>
      <c r="C121" s="142">
        <v>30</v>
      </c>
      <c r="D121" s="183">
        <v>1278.4149599999998</v>
      </c>
    </row>
    <row r="122" spans="1:4" s="29" customFormat="1" ht="30" x14ac:dyDescent="0.25">
      <c r="A122" s="20">
        <v>13</v>
      </c>
      <c r="B122" s="125" t="s">
        <v>234</v>
      </c>
      <c r="C122" s="142">
        <v>600</v>
      </c>
      <c r="D122" s="183">
        <v>39.833057000000004</v>
      </c>
    </row>
    <row r="123" spans="1:4" s="29" customFormat="1" ht="36.75" customHeight="1" x14ac:dyDescent="0.25">
      <c r="A123" s="20">
        <v>14</v>
      </c>
      <c r="B123" s="166" t="s">
        <v>753</v>
      </c>
      <c r="C123" s="142">
        <v>80</v>
      </c>
      <c r="D123" s="183">
        <v>122.25213824999999</v>
      </c>
    </row>
    <row r="124" spans="1:4" s="29" customFormat="1" ht="33" customHeight="1" x14ac:dyDescent="0.25">
      <c r="A124" s="20">
        <v>15</v>
      </c>
      <c r="B124" s="91" t="s">
        <v>544</v>
      </c>
      <c r="C124" s="142">
        <v>170</v>
      </c>
      <c r="D124" s="183">
        <v>314.43477000000001</v>
      </c>
    </row>
    <row r="125" spans="1:4" s="29" customFormat="1" ht="30" x14ac:dyDescent="0.25">
      <c r="A125" s="20">
        <v>16</v>
      </c>
      <c r="B125" s="166" t="s">
        <v>545</v>
      </c>
      <c r="C125" s="142">
        <v>300</v>
      </c>
      <c r="D125" s="183">
        <v>138.96953959999999</v>
      </c>
    </row>
    <row r="126" spans="1:4" s="29" customFormat="1" x14ac:dyDescent="0.25">
      <c r="A126" s="20">
        <v>17</v>
      </c>
      <c r="B126" s="95" t="s">
        <v>402</v>
      </c>
      <c r="C126" s="142">
        <v>70</v>
      </c>
      <c r="D126" s="183">
        <v>1013.5196571428572</v>
      </c>
    </row>
    <row r="127" spans="1:4" s="29" customFormat="1" ht="30" x14ac:dyDescent="0.25">
      <c r="A127" s="20">
        <v>18</v>
      </c>
      <c r="B127" s="126" t="s">
        <v>512</v>
      </c>
      <c r="C127" s="142">
        <v>200</v>
      </c>
      <c r="D127" s="183">
        <v>134.5783869</v>
      </c>
    </row>
    <row r="128" spans="1:4" s="29" customFormat="1" ht="13.5" customHeight="1" x14ac:dyDescent="0.25">
      <c r="A128" s="20"/>
      <c r="B128" s="162"/>
      <c r="C128" s="146"/>
      <c r="D128" s="141"/>
    </row>
    <row r="129" spans="1:4" s="23" customFormat="1" ht="30" customHeight="1" x14ac:dyDescent="0.25">
      <c r="A129" s="20"/>
      <c r="B129" s="12" t="s">
        <v>417</v>
      </c>
      <c r="C129" s="12"/>
      <c r="D129" s="141"/>
    </row>
    <row r="130" spans="1:4" s="23" customFormat="1" x14ac:dyDescent="0.25">
      <c r="A130" s="20"/>
      <c r="B130" s="160" t="s">
        <v>147</v>
      </c>
      <c r="C130" s="141"/>
      <c r="D130" s="141"/>
    </row>
    <row r="131" spans="1:4" s="23" customFormat="1" x14ac:dyDescent="0.25">
      <c r="A131" s="20"/>
      <c r="B131" s="13" t="s">
        <v>283</v>
      </c>
      <c r="C131" s="13"/>
      <c r="D131" s="141"/>
    </row>
    <row r="132" spans="1:4" s="23" customFormat="1" x14ac:dyDescent="0.25">
      <c r="A132" s="20"/>
      <c r="B132" s="25" t="s">
        <v>148</v>
      </c>
      <c r="C132" s="141"/>
      <c r="D132" s="141"/>
    </row>
    <row r="133" spans="1:4" s="23" customFormat="1" x14ac:dyDescent="0.25">
      <c r="A133" s="20"/>
      <c r="B133" s="29" t="s">
        <v>513</v>
      </c>
      <c r="C133" s="141"/>
      <c r="D133" s="141"/>
    </row>
    <row r="134" spans="1:4" s="23" customFormat="1" x14ac:dyDescent="0.25">
      <c r="A134" s="20"/>
      <c r="B134" s="160" t="s">
        <v>712</v>
      </c>
      <c r="C134" s="141"/>
      <c r="D134" s="141"/>
    </row>
    <row r="135" spans="1:4" s="23" customFormat="1" x14ac:dyDescent="0.25">
      <c r="A135" s="20"/>
      <c r="B135" s="33" t="s">
        <v>301</v>
      </c>
      <c r="C135" s="149"/>
      <c r="D135" s="141"/>
    </row>
    <row r="136" spans="1:4" s="23" customFormat="1" x14ac:dyDescent="0.25">
      <c r="A136" s="20"/>
      <c r="B136" s="25" t="s">
        <v>150</v>
      </c>
      <c r="C136" s="141"/>
      <c r="D136" s="141"/>
    </row>
    <row r="137" spans="1:4" s="23" customFormat="1" x14ac:dyDescent="0.25">
      <c r="A137" s="20">
        <v>1</v>
      </c>
      <c r="B137" s="116" t="s">
        <v>445</v>
      </c>
      <c r="C137" s="238">
        <v>62</v>
      </c>
      <c r="D137" s="239">
        <v>19134.21</v>
      </c>
    </row>
    <row r="138" spans="1:4" s="29" customFormat="1" ht="30" x14ac:dyDescent="0.25">
      <c r="A138" s="20">
        <v>2</v>
      </c>
      <c r="B138" s="117" t="s">
        <v>418</v>
      </c>
      <c r="C138" s="240">
        <v>14</v>
      </c>
      <c r="D138" s="239">
        <v>28625.57</v>
      </c>
    </row>
    <row r="139" spans="1:4" s="29" customFormat="1" x14ac:dyDescent="0.25">
      <c r="A139" s="20">
        <v>3</v>
      </c>
      <c r="B139" s="117" t="s">
        <v>505</v>
      </c>
      <c r="C139" s="240">
        <v>3</v>
      </c>
      <c r="D139" s="239">
        <v>51075</v>
      </c>
    </row>
    <row r="140" spans="1:4" s="39" customFormat="1" x14ac:dyDescent="0.2">
      <c r="A140" s="63"/>
      <c r="B140" s="122"/>
      <c r="C140" s="146"/>
      <c r="D140" s="141"/>
    </row>
    <row r="141" spans="1:4" s="39" customFormat="1" x14ac:dyDescent="0.2">
      <c r="A141" s="63"/>
      <c r="B141" s="122"/>
      <c r="C141" s="146"/>
      <c r="D141" s="141"/>
    </row>
    <row r="142" spans="1:4" s="39" customFormat="1" x14ac:dyDescent="0.2">
      <c r="A142" s="63"/>
      <c r="B142" s="122"/>
      <c r="C142" s="146"/>
      <c r="D142" s="141"/>
    </row>
    <row r="143" spans="1:4" s="39" customFormat="1" x14ac:dyDescent="0.2">
      <c r="A143" s="63"/>
      <c r="B143" s="122"/>
      <c r="C143" s="146"/>
      <c r="D143" s="141"/>
    </row>
    <row r="144" spans="1:4" s="39" customFormat="1" x14ac:dyDescent="0.2">
      <c r="A144" s="63"/>
      <c r="B144" s="122"/>
      <c r="C144" s="146"/>
      <c r="D144" s="141"/>
    </row>
    <row r="145" spans="1:4" s="39" customFormat="1" x14ac:dyDescent="0.2">
      <c r="A145" s="63"/>
      <c r="B145" s="122"/>
      <c r="C145" s="146"/>
      <c r="D145" s="141"/>
    </row>
    <row r="146" spans="1:4" s="39" customFormat="1" x14ac:dyDescent="0.2">
      <c r="A146" s="63"/>
      <c r="B146" s="122"/>
      <c r="C146" s="146"/>
      <c r="D146" s="141"/>
    </row>
    <row r="147" spans="1:4" s="29" customFormat="1" ht="32.25" customHeight="1" x14ac:dyDescent="0.25">
      <c r="A147" s="20"/>
      <c r="B147" s="12" t="s">
        <v>95</v>
      </c>
      <c r="C147" s="12"/>
      <c r="D147" s="141"/>
    </row>
    <row r="148" spans="1:4" s="29" customFormat="1" x14ac:dyDescent="0.25">
      <c r="A148" s="20"/>
      <c r="B148" s="160" t="s">
        <v>147</v>
      </c>
      <c r="C148" s="146"/>
      <c r="D148" s="141"/>
    </row>
    <row r="149" spans="1:4" s="29" customFormat="1" x14ac:dyDescent="0.25">
      <c r="A149" s="20"/>
      <c r="B149" s="13" t="s">
        <v>198</v>
      </c>
      <c r="C149" s="13"/>
      <c r="D149" s="141"/>
    </row>
    <row r="150" spans="1:4" s="29" customFormat="1" x14ac:dyDescent="0.25">
      <c r="A150" s="20"/>
      <c r="B150" s="25" t="s">
        <v>148</v>
      </c>
      <c r="C150" s="146"/>
      <c r="D150" s="141"/>
    </row>
    <row r="151" spans="1:4" s="29" customFormat="1" x14ac:dyDescent="0.25">
      <c r="A151" s="20"/>
      <c r="B151" s="13" t="s">
        <v>514</v>
      </c>
      <c r="C151" s="13"/>
      <c r="D151" s="141"/>
    </row>
    <row r="152" spans="1:4" s="29" customFormat="1" x14ac:dyDescent="0.25">
      <c r="A152" s="20"/>
      <c r="B152" s="160" t="s">
        <v>712</v>
      </c>
      <c r="C152" s="146"/>
      <c r="D152" s="141"/>
    </row>
    <row r="153" spans="1:4" s="29" customFormat="1" x14ac:dyDescent="0.25">
      <c r="A153" s="20"/>
      <c r="B153" s="13" t="s">
        <v>159</v>
      </c>
      <c r="C153" s="13"/>
      <c r="D153" s="141"/>
    </row>
    <row r="154" spans="1:4" s="29" customFormat="1" x14ac:dyDescent="0.25">
      <c r="A154" s="20"/>
      <c r="B154" s="25" t="s">
        <v>150</v>
      </c>
      <c r="C154" s="146"/>
      <c r="D154" s="141"/>
    </row>
    <row r="155" spans="1:4" s="29" customFormat="1" ht="30" x14ac:dyDescent="0.25">
      <c r="A155" s="20">
        <v>1</v>
      </c>
      <c r="B155" s="91" t="s">
        <v>227</v>
      </c>
      <c r="C155" s="115">
        <v>4</v>
      </c>
      <c r="D155" s="184">
        <v>111019.25</v>
      </c>
    </row>
    <row r="156" spans="1:4" s="29" customFormat="1" ht="30" x14ac:dyDescent="0.25">
      <c r="A156" s="222" t="s">
        <v>709</v>
      </c>
      <c r="B156" s="91" t="s">
        <v>710</v>
      </c>
      <c r="C156" s="115">
        <v>28</v>
      </c>
      <c r="D156" s="184"/>
    </row>
    <row r="157" spans="1:4" s="172" customFormat="1" x14ac:dyDescent="0.2">
      <c r="A157" s="171"/>
      <c r="C157" s="194"/>
      <c r="D157" s="136"/>
    </row>
    <row r="158" spans="1:4" s="172" customFormat="1" x14ac:dyDescent="0.2">
      <c r="A158" s="171"/>
      <c r="C158" s="194"/>
      <c r="D158" s="136"/>
    </row>
    <row r="159" spans="1:4" s="29" customFormat="1" ht="15.75" x14ac:dyDescent="0.25">
      <c r="A159" s="7" t="s">
        <v>160</v>
      </c>
      <c r="B159" s="7"/>
      <c r="C159" s="7"/>
      <c r="D159" s="141"/>
    </row>
    <row r="160" spans="1:4" s="29" customFormat="1" x14ac:dyDescent="0.25">
      <c r="A160" s="268" t="s">
        <v>143</v>
      </c>
      <c r="B160" s="268"/>
      <c r="C160" s="268"/>
      <c r="D160" s="141"/>
    </row>
    <row r="161" spans="1:4" s="29" customFormat="1" ht="45" customHeight="1" x14ac:dyDescent="0.25">
      <c r="A161" s="6" t="s">
        <v>585</v>
      </c>
      <c r="B161" s="6"/>
      <c r="C161" s="6"/>
      <c r="D161" s="141"/>
    </row>
    <row r="162" spans="1:4" s="90" customFormat="1" x14ac:dyDescent="0.25">
      <c r="A162" s="26"/>
      <c r="C162" s="194"/>
      <c r="D162" s="136"/>
    </row>
    <row r="163" spans="1:4" s="29" customFormat="1" x14ac:dyDescent="0.25">
      <c r="A163" s="20"/>
      <c r="B163" s="37" t="s">
        <v>97</v>
      </c>
      <c r="C163" s="146"/>
      <c r="D163" s="141"/>
    </row>
    <row r="164" spans="1:4" s="29" customFormat="1" x14ac:dyDescent="0.25">
      <c r="A164" s="20"/>
      <c r="B164" s="25" t="s">
        <v>147</v>
      </c>
      <c r="C164" s="146"/>
      <c r="D164" s="141"/>
    </row>
    <row r="165" spans="1:4" s="29" customFormat="1" x14ac:dyDescent="0.25">
      <c r="A165" s="20"/>
      <c r="B165" s="9" t="s">
        <v>121</v>
      </c>
      <c r="C165" s="9"/>
      <c r="D165" s="141"/>
    </row>
    <row r="166" spans="1:4" s="29" customFormat="1" x14ac:dyDescent="0.25">
      <c r="A166" s="20"/>
      <c r="B166" s="25" t="s">
        <v>148</v>
      </c>
      <c r="C166" s="146"/>
      <c r="D166" s="141"/>
    </row>
    <row r="167" spans="1:4" s="29" customFormat="1" ht="31.5" customHeight="1" x14ac:dyDescent="0.25">
      <c r="A167" s="20"/>
      <c r="B167" s="13" t="s">
        <v>718</v>
      </c>
      <c r="C167" s="13"/>
      <c r="D167" s="141"/>
    </row>
    <row r="168" spans="1:4" s="29" customFormat="1" x14ac:dyDescent="0.25">
      <c r="A168" s="20"/>
      <c r="B168" s="160" t="s">
        <v>712</v>
      </c>
      <c r="C168" s="146"/>
      <c r="D168" s="141"/>
    </row>
    <row r="169" spans="1:4" s="29" customFormat="1" x14ac:dyDescent="0.25">
      <c r="A169" s="20"/>
      <c r="B169" s="162" t="s">
        <v>318</v>
      </c>
      <c r="C169" s="144"/>
      <c r="D169" s="141"/>
    </row>
    <row r="170" spans="1:4" s="29" customFormat="1" x14ac:dyDescent="0.25">
      <c r="A170" s="20"/>
      <c r="B170" s="25" t="s">
        <v>16</v>
      </c>
      <c r="C170" s="146"/>
      <c r="D170" s="141"/>
    </row>
    <row r="171" spans="1:4" s="29" customFormat="1" ht="30" x14ac:dyDescent="0.25">
      <c r="A171" s="35">
        <v>1</v>
      </c>
      <c r="B171" s="166" t="s">
        <v>295</v>
      </c>
      <c r="C171" s="146">
        <v>31</v>
      </c>
      <c r="D171" s="153">
        <v>4839</v>
      </c>
    </row>
    <row r="172" spans="1:4" s="29" customFormat="1" x14ac:dyDescent="0.25">
      <c r="A172" s="35"/>
      <c r="B172" s="162"/>
      <c r="C172" s="146"/>
      <c r="D172" s="141"/>
    </row>
    <row r="173" spans="1:4" s="29" customFormat="1" x14ac:dyDescent="0.25">
      <c r="A173" s="20"/>
      <c r="B173" s="37" t="s">
        <v>506</v>
      </c>
      <c r="C173" s="146"/>
      <c r="D173" s="141"/>
    </row>
    <row r="174" spans="1:4" s="29" customFormat="1" x14ac:dyDescent="0.25">
      <c r="A174" s="20"/>
      <c r="B174" s="25" t="s">
        <v>147</v>
      </c>
      <c r="C174" s="146"/>
      <c r="D174" s="141"/>
    </row>
    <row r="175" spans="1:4" s="29" customFormat="1" x14ac:dyDescent="0.25">
      <c r="A175" s="20"/>
      <c r="B175" s="13" t="s">
        <v>446</v>
      </c>
      <c r="C175" s="13"/>
      <c r="D175" s="141"/>
    </row>
    <row r="176" spans="1:4" s="29" customFormat="1" x14ac:dyDescent="0.25">
      <c r="A176" s="20"/>
      <c r="B176" s="25" t="s">
        <v>148</v>
      </c>
      <c r="C176" s="146"/>
      <c r="D176" s="141"/>
    </row>
    <row r="177" spans="1:4" s="29" customFormat="1" ht="29.25" customHeight="1" x14ac:dyDescent="0.25">
      <c r="A177" s="20"/>
      <c r="B177" s="13" t="s">
        <v>130</v>
      </c>
      <c r="C177" s="13"/>
      <c r="D177" s="141"/>
    </row>
    <row r="178" spans="1:4" s="29" customFormat="1" x14ac:dyDescent="0.25">
      <c r="A178" s="20"/>
      <c r="B178" s="160" t="s">
        <v>712</v>
      </c>
      <c r="C178" s="146"/>
      <c r="D178" s="141"/>
    </row>
    <row r="179" spans="1:4" s="29" customFormat="1" x14ac:dyDescent="0.25">
      <c r="A179" s="20"/>
      <c r="B179" s="13" t="s">
        <v>319</v>
      </c>
      <c r="C179" s="13"/>
      <c r="D179" s="141"/>
    </row>
    <row r="180" spans="1:4" s="29" customFormat="1" x14ac:dyDescent="0.25">
      <c r="A180" s="20"/>
      <c r="B180" s="25" t="s">
        <v>150</v>
      </c>
      <c r="C180" s="146"/>
      <c r="D180" s="141"/>
    </row>
    <row r="181" spans="1:4" s="29" customFormat="1" ht="18" x14ac:dyDescent="0.25">
      <c r="A181" s="35">
        <v>1</v>
      </c>
      <c r="B181" s="56" t="s">
        <v>380</v>
      </c>
      <c r="C181" s="194">
        <v>8947</v>
      </c>
      <c r="D181" s="193">
        <v>675.51</v>
      </c>
    </row>
    <row r="182" spans="1:4" s="29" customFormat="1" ht="18" x14ac:dyDescent="0.25">
      <c r="A182" s="35">
        <v>2</v>
      </c>
      <c r="B182" s="56" t="s">
        <v>381</v>
      </c>
      <c r="C182" s="194">
        <v>8947</v>
      </c>
      <c r="D182" s="193">
        <v>718.17</v>
      </c>
    </row>
    <row r="183" spans="1:4" s="29" customFormat="1" ht="18" x14ac:dyDescent="0.25">
      <c r="A183" s="35">
        <v>3</v>
      </c>
      <c r="B183" s="56" t="s">
        <v>382</v>
      </c>
      <c r="C183" s="194">
        <v>8947</v>
      </c>
      <c r="D183" s="193">
        <v>1316.9</v>
      </c>
    </row>
    <row r="184" spans="1:4" s="29" customFormat="1" x14ac:dyDescent="0.25">
      <c r="A184" s="35">
        <v>4</v>
      </c>
      <c r="B184" s="167" t="s">
        <v>433</v>
      </c>
      <c r="C184" s="194">
        <v>1454</v>
      </c>
      <c r="D184" s="193">
        <v>4097.97</v>
      </c>
    </row>
    <row r="185" spans="1:4" s="29" customFormat="1" x14ac:dyDescent="0.25">
      <c r="A185" s="35">
        <v>5</v>
      </c>
      <c r="B185" s="167" t="s">
        <v>383</v>
      </c>
      <c r="C185" s="194">
        <v>136</v>
      </c>
      <c r="D185" s="193">
        <v>21282.97</v>
      </c>
    </row>
    <row r="186" spans="1:4" s="29" customFormat="1" x14ac:dyDescent="0.25">
      <c r="A186" s="35">
        <v>6</v>
      </c>
      <c r="B186" s="167" t="s">
        <v>384</v>
      </c>
      <c r="C186" s="194">
        <v>136</v>
      </c>
      <c r="D186" s="193">
        <v>26800.55</v>
      </c>
    </row>
    <row r="187" spans="1:4" s="29" customFormat="1" x14ac:dyDescent="0.25">
      <c r="A187" s="35">
        <v>7</v>
      </c>
      <c r="B187" s="167" t="s">
        <v>447</v>
      </c>
      <c r="C187" s="194">
        <v>136</v>
      </c>
      <c r="D187" s="193">
        <v>6928.35</v>
      </c>
    </row>
    <row r="188" spans="1:4" s="29" customFormat="1" x14ac:dyDescent="0.25">
      <c r="A188" s="35">
        <v>8</v>
      </c>
      <c r="B188" s="166" t="s">
        <v>414</v>
      </c>
      <c r="C188" s="194">
        <v>136</v>
      </c>
      <c r="D188" s="193">
        <v>5592.42</v>
      </c>
    </row>
    <row r="189" spans="1:4" s="29" customFormat="1" x14ac:dyDescent="0.25">
      <c r="A189" s="35">
        <v>9</v>
      </c>
      <c r="B189" s="166" t="s">
        <v>385</v>
      </c>
      <c r="C189" s="194">
        <v>13515</v>
      </c>
      <c r="D189" s="193">
        <v>185.77</v>
      </c>
    </row>
    <row r="190" spans="1:4" s="29" customFormat="1" ht="18" x14ac:dyDescent="0.25">
      <c r="A190" s="35">
        <v>10</v>
      </c>
      <c r="B190" s="166" t="s">
        <v>386</v>
      </c>
      <c r="C190" s="194">
        <v>8947</v>
      </c>
      <c r="D190" s="193">
        <v>12.06</v>
      </c>
    </row>
    <row r="191" spans="1:4" s="29" customFormat="1" x14ac:dyDescent="0.25">
      <c r="A191" s="35"/>
      <c r="B191" s="221"/>
      <c r="C191" s="194"/>
      <c r="D191" s="193"/>
    </row>
    <row r="192" spans="1:4" s="129" customFormat="1" ht="15.75" x14ac:dyDescent="0.25">
      <c r="A192" s="110"/>
      <c r="B192" s="185" t="s">
        <v>674</v>
      </c>
      <c r="C192" s="159"/>
      <c r="D192" s="159"/>
    </row>
    <row r="193" spans="1:4" s="129" customFormat="1" x14ac:dyDescent="0.25">
      <c r="A193" s="186"/>
      <c r="B193" s="101" t="s">
        <v>147</v>
      </c>
      <c r="C193" s="159"/>
      <c r="D193" s="159"/>
    </row>
    <row r="194" spans="1:4" s="129" customFormat="1" x14ac:dyDescent="0.25">
      <c r="A194" s="186"/>
      <c r="B194" s="47" t="s">
        <v>675</v>
      </c>
      <c r="C194" s="159"/>
      <c r="D194" s="159"/>
    </row>
    <row r="195" spans="1:4" s="129" customFormat="1" x14ac:dyDescent="0.25">
      <c r="A195" s="186"/>
      <c r="B195" s="101" t="s">
        <v>148</v>
      </c>
      <c r="C195" s="159"/>
      <c r="D195" s="159"/>
    </row>
    <row r="196" spans="1:4" s="129" customFormat="1" ht="14.25" customHeight="1" x14ac:dyDescent="0.25">
      <c r="A196" s="186"/>
      <c r="B196" s="14" t="s">
        <v>676</v>
      </c>
      <c r="C196" s="14"/>
      <c r="D196" s="14"/>
    </row>
    <row r="197" spans="1:4" s="129" customFormat="1" x14ac:dyDescent="0.25">
      <c r="A197" s="186"/>
      <c r="B197" s="100" t="s">
        <v>712</v>
      </c>
      <c r="C197" s="159"/>
      <c r="D197" s="159"/>
    </row>
    <row r="198" spans="1:4" s="129" customFormat="1" ht="16.5" customHeight="1" x14ac:dyDescent="0.25">
      <c r="A198" s="186"/>
      <c r="B198" s="14" t="s">
        <v>677</v>
      </c>
      <c r="C198" s="14"/>
      <c r="D198" s="14"/>
    </row>
    <row r="199" spans="1:4" s="129" customFormat="1" x14ac:dyDescent="0.25">
      <c r="A199" s="186"/>
      <c r="B199" s="101" t="s">
        <v>150</v>
      </c>
      <c r="C199" s="159"/>
      <c r="D199" s="159"/>
    </row>
    <row r="200" spans="1:4" customFormat="1" ht="15.75" customHeight="1" x14ac:dyDescent="0.25">
      <c r="A200" s="106">
        <v>1</v>
      </c>
      <c r="B200" s="169" t="s">
        <v>678</v>
      </c>
      <c r="C200" s="234">
        <v>3</v>
      </c>
      <c r="D200" s="92">
        <v>11981</v>
      </c>
    </row>
    <row r="201" spans="1:4" customFormat="1" ht="18" customHeight="1" x14ac:dyDescent="0.25">
      <c r="A201" s="106">
        <v>2</v>
      </c>
      <c r="B201" s="169" t="s">
        <v>690</v>
      </c>
      <c r="C201" s="234">
        <v>6</v>
      </c>
      <c r="D201" s="92">
        <v>50000</v>
      </c>
    </row>
    <row r="202" spans="1:4" s="29" customFormat="1" x14ac:dyDescent="0.25">
      <c r="A202" s="35"/>
      <c r="B202" s="166"/>
      <c r="C202" s="154"/>
      <c r="D202" s="141"/>
    </row>
    <row r="203" spans="1:4" s="29" customFormat="1" x14ac:dyDescent="0.25">
      <c r="A203" s="35"/>
      <c r="B203" s="257"/>
      <c r="C203" s="154"/>
      <c r="D203" s="141"/>
    </row>
    <row r="204" spans="1:4" s="29" customFormat="1" x14ac:dyDescent="0.25">
      <c r="A204" s="20"/>
      <c r="B204" s="37" t="s">
        <v>161</v>
      </c>
      <c r="C204" s="146"/>
      <c r="D204" s="141"/>
    </row>
    <row r="205" spans="1:4" s="29" customFormat="1" x14ac:dyDescent="0.25">
      <c r="A205" s="20"/>
      <c r="B205" s="25" t="s">
        <v>147</v>
      </c>
      <c r="C205" s="146"/>
      <c r="D205" s="141"/>
    </row>
    <row r="206" spans="1:4" s="29" customFormat="1" x14ac:dyDescent="0.25">
      <c r="A206" s="20"/>
      <c r="B206" s="29" t="s">
        <v>162</v>
      </c>
      <c r="C206" s="146"/>
      <c r="D206" s="141"/>
    </row>
    <row r="207" spans="1:4" s="29" customFormat="1" x14ac:dyDescent="0.25">
      <c r="A207" s="20"/>
      <c r="B207" s="25" t="s">
        <v>148</v>
      </c>
      <c r="C207" s="146"/>
      <c r="D207" s="141"/>
    </row>
    <row r="208" spans="1:4" s="29" customFormat="1" x14ac:dyDescent="0.25">
      <c r="A208" s="20"/>
      <c r="B208" s="162" t="s">
        <v>546</v>
      </c>
      <c r="C208" s="144"/>
      <c r="D208" s="141"/>
    </row>
    <row r="209" spans="1:4" s="29" customFormat="1" x14ac:dyDescent="0.25">
      <c r="A209" s="20"/>
      <c r="B209" s="160" t="s">
        <v>712</v>
      </c>
      <c r="C209" s="146"/>
      <c r="D209" s="141"/>
    </row>
    <row r="210" spans="1:4" s="29" customFormat="1" x14ac:dyDescent="0.25">
      <c r="A210" s="20"/>
      <c r="B210" s="162" t="s">
        <v>547</v>
      </c>
      <c r="C210" s="144"/>
      <c r="D210" s="141"/>
    </row>
    <row r="211" spans="1:4" s="29" customFormat="1" x14ac:dyDescent="0.25">
      <c r="A211" s="20"/>
      <c r="B211" s="25" t="s">
        <v>150</v>
      </c>
      <c r="C211" s="146"/>
      <c r="D211" s="141"/>
    </row>
    <row r="212" spans="1:4" s="29" customFormat="1" x14ac:dyDescent="0.25">
      <c r="A212" s="20">
        <v>1</v>
      </c>
      <c r="B212" s="169" t="s">
        <v>679</v>
      </c>
      <c r="C212" s="234">
        <v>12</v>
      </c>
      <c r="D212" s="92">
        <v>60168</v>
      </c>
    </row>
    <row r="213" spans="1:4" s="29" customFormat="1" x14ac:dyDescent="0.25">
      <c r="A213" s="20">
        <v>2</v>
      </c>
      <c r="B213" s="169" t="s">
        <v>680</v>
      </c>
      <c r="C213" s="234">
        <v>856</v>
      </c>
      <c r="D213" s="92">
        <v>29.98</v>
      </c>
    </row>
    <row r="214" spans="1:4" s="29" customFormat="1" x14ac:dyDescent="0.25">
      <c r="A214" s="20">
        <v>3</v>
      </c>
      <c r="B214" s="169" t="s">
        <v>681</v>
      </c>
      <c r="C214" s="234">
        <v>12</v>
      </c>
      <c r="D214" s="92">
        <v>4239</v>
      </c>
    </row>
    <row r="215" spans="1:4" s="29" customFormat="1" x14ac:dyDescent="0.25">
      <c r="A215" s="20">
        <v>4</v>
      </c>
      <c r="B215" s="169" t="s">
        <v>682</v>
      </c>
      <c r="C215" s="234">
        <v>12</v>
      </c>
      <c r="D215" s="92">
        <v>2735</v>
      </c>
    </row>
    <row r="216" spans="1:4" s="29" customFormat="1" x14ac:dyDescent="0.25">
      <c r="A216" s="20"/>
      <c r="B216" s="25"/>
      <c r="C216" s="146"/>
      <c r="D216" s="141"/>
    </row>
    <row r="217" spans="1:4" s="29" customFormat="1" x14ac:dyDescent="0.25">
      <c r="A217" s="20"/>
      <c r="B217" s="37" t="s">
        <v>98</v>
      </c>
      <c r="C217" s="146"/>
      <c r="D217" s="141"/>
    </row>
    <row r="218" spans="1:4" s="29" customFormat="1" x14ac:dyDescent="0.25">
      <c r="A218" s="20"/>
      <c r="B218" s="25" t="s">
        <v>147</v>
      </c>
      <c r="C218" s="146"/>
      <c r="D218" s="141"/>
    </row>
    <row r="219" spans="1:4" s="29" customFormat="1" x14ac:dyDescent="0.25">
      <c r="A219" s="20"/>
      <c r="B219" s="29" t="s">
        <v>162</v>
      </c>
      <c r="C219" s="146"/>
      <c r="D219" s="141"/>
    </row>
    <row r="220" spans="1:4" s="29" customFormat="1" x14ac:dyDescent="0.25">
      <c r="A220" s="20"/>
      <c r="B220" s="25" t="s">
        <v>148</v>
      </c>
      <c r="C220" s="146"/>
      <c r="D220" s="141"/>
    </row>
    <row r="221" spans="1:4" s="29" customFormat="1" x14ac:dyDescent="0.25">
      <c r="A221" s="20"/>
      <c r="B221" s="13" t="s">
        <v>548</v>
      </c>
      <c r="C221" s="13"/>
      <c r="D221" s="141"/>
    </row>
    <row r="222" spans="1:4" s="29" customFormat="1" x14ac:dyDescent="0.25">
      <c r="A222" s="20"/>
      <c r="B222" s="160" t="s">
        <v>712</v>
      </c>
      <c r="C222" s="146"/>
      <c r="D222" s="141"/>
    </row>
    <row r="223" spans="1:4" s="29" customFormat="1" ht="30.75" customHeight="1" x14ac:dyDescent="0.25">
      <c r="A223" s="20"/>
      <c r="B223" s="13" t="s">
        <v>549</v>
      </c>
      <c r="C223" s="13"/>
      <c r="D223" s="141"/>
    </row>
    <row r="224" spans="1:4" s="29" customFormat="1" x14ac:dyDescent="0.25">
      <c r="A224" s="20"/>
      <c r="B224" s="25" t="s">
        <v>16</v>
      </c>
      <c r="C224" s="146"/>
      <c r="D224" s="141"/>
    </row>
    <row r="225" spans="1:4" s="29" customFormat="1" ht="18" x14ac:dyDescent="0.25">
      <c r="A225" s="26" t="s">
        <v>163</v>
      </c>
      <c r="B225" s="169" t="s">
        <v>683</v>
      </c>
      <c r="C225" s="159">
        <v>105115</v>
      </c>
      <c r="D225" s="92">
        <v>12.55</v>
      </c>
    </row>
    <row r="226" spans="1:4" s="29" customFormat="1" x14ac:dyDescent="0.25">
      <c r="A226" s="20"/>
      <c r="B226" s="25"/>
      <c r="C226" s="146"/>
      <c r="D226" s="141"/>
    </row>
    <row r="227" spans="1:4" s="29" customFormat="1" ht="15.75" x14ac:dyDescent="0.25">
      <c r="A227" s="20"/>
      <c r="B227" s="12" t="s">
        <v>449</v>
      </c>
      <c r="C227" s="12"/>
      <c r="D227" s="141"/>
    </row>
    <row r="228" spans="1:4" s="29" customFormat="1" x14ac:dyDescent="0.25">
      <c r="A228" s="20"/>
      <c r="B228" s="25" t="s">
        <v>147</v>
      </c>
      <c r="C228" s="146"/>
      <c r="D228" s="141"/>
    </row>
    <row r="229" spans="1:4" s="29" customFormat="1" x14ac:dyDescent="0.25">
      <c r="A229" s="20"/>
      <c r="B229" s="29" t="s">
        <v>166</v>
      </c>
      <c r="D229" s="141"/>
    </row>
    <row r="230" spans="1:4" s="29" customFormat="1" x14ac:dyDescent="0.25">
      <c r="A230" s="20"/>
      <c r="B230" s="25" t="s">
        <v>148</v>
      </c>
      <c r="C230" s="146"/>
      <c r="D230" s="141"/>
    </row>
    <row r="231" spans="1:4" s="29" customFormat="1" x14ac:dyDescent="0.25">
      <c r="A231" s="20"/>
      <c r="B231" s="13" t="s">
        <v>465</v>
      </c>
      <c r="C231" s="13"/>
      <c r="D231" s="141"/>
    </row>
    <row r="232" spans="1:4" s="29" customFormat="1" x14ac:dyDescent="0.25">
      <c r="A232" s="20"/>
      <c r="B232" s="160" t="s">
        <v>712</v>
      </c>
      <c r="C232" s="146"/>
      <c r="D232" s="141"/>
    </row>
    <row r="233" spans="1:4" s="29" customFormat="1" x14ac:dyDescent="0.25">
      <c r="A233" s="20"/>
      <c r="B233" s="29" t="s">
        <v>450</v>
      </c>
      <c r="C233" s="141"/>
      <c r="D233" s="141"/>
    </row>
    <row r="234" spans="1:4" s="29" customFormat="1" x14ac:dyDescent="0.25">
      <c r="A234" s="20"/>
      <c r="B234" s="25" t="s">
        <v>150</v>
      </c>
      <c r="C234" s="146"/>
      <c r="D234" s="141"/>
    </row>
    <row r="235" spans="1:4" s="29" customFormat="1" x14ac:dyDescent="0.25">
      <c r="A235" s="102">
        <v>1</v>
      </c>
      <c r="B235" s="169" t="s">
        <v>684</v>
      </c>
      <c r="C235" s="234">
        <v>9</v>
      </c>
      <c r="D235" s="92">
        <v>104844</v>
      </c>
    </row>
    <row r="236" spans="1:4" s="29" customFormat="1" x14ac:dyDescent="0.25">
      <c r="A236" s="102">
        <v>2</v>
      </c>
      <c r="B236" s="169" t="s">
        <v>719</v>
      </c>
      <c r="C236" s="234">
        <v>12</v>
      </c>
      <c r="D236" s="92">
        <v>24229</v>
      </c>
    </row>
    <row r="237" spans="1:4" s="29" customFormat="1" x14ac:dyDescent="0.25">
      <c r="A237" s="20"/>
      <c r="B237" s="25"/>
      <c r="C237" s="146"/>
      <c r="D237" s="141"/>
    </row>
    <row r="238" spans="1:4" s="29" customFormat="1" x14ac:dyDescent="0.25">
      <c r="A238" s="20"/>
      <c r="B238" s="25"/>
      <c r="C238" s="146"/>
      <c r="D238" s="141"/>
    </row>
    <row r="239" spans="1:4" s="29" customFormat="1" ht="15.75" x14ac:dyDescent="0.25">
      <c r="A239" s="7" t="s">
        <v>165</v>
      </c>
      <c r="B239" s="7"/>
      <c r="C239" s="7"/>
      <c r="D239" s="141"/>
    </row>
    <row r="240" spans="1:4" s="29" customFormat="1" x14ac:dyDescent="0.25">
      <c r="A240" s="9" t="s">
        <v>143</v>
      </c>
      <c r="B240" s="9"/>
      <c r="C240" s="146"/>
      <c r="D240" s="141"/>
    </row>
    <row r="241" spans="1:4" s="29" customFormat="1" ht="106.5" customHeight="1" x14ac:dyDescent="0.25">
      <c r="A241" s="6" t="s">
        <v>757</v>
      </c>
      <c r="B241" s="6"/>
      <c r="C241" s="6"/>
      <c r="D241" s="6"/>
    </row>
    <row r="242" spans="1:4" s="29" customFormat="1" ht="13.5" customHeight="1" x14ac:dyDescent="0.25">
      <c r="A242" s="104"/>
      <c r="B242" s="160"/>
      <c r="C242" s="150"/>
      <c r="D242" s="141"/>
    </row>
    <row r="243" spans="1:4" s="29" customFormat="1" x14ac:dyDescent="0.25">
      <c r="A243" s="35"/>
      <c r="B243" s="12" t="s">
        <v>9</v>
      </c>
      <c r="C243" s="12"/>
      <c r="D243" s="141"/>
    </row>
    <row r="244" spans="1:4" s="29" customFormat="1" x14ac:dyDescent="0.25">
      <c r="A244" s="35"/>
      <c r="B244" s="160" t="s">
        <v>147</v>
      </c>
      <c r="C244" s="144"/>
      <c r="D244" s="141"/>
    </row>
    <row r="245" spans="1:4" s="29" customFormat="1" x14ac:dyDescent="0.25">
      <c r="A245" s="35"/>
      <c r="B245" s="13" t="s">
        <v>10</v>
      </c>
      <c r="C245" s="13"/>
      <c r="D245" s="141"/>
    </row>
    <row r="246" spans="1:4" s="29" customFormat="1" x14ac:dyDescent="0.25">
      <c r="A246" s="35"/>
      <c r="B246" s="25" t="s">
        <v>148</v>
      </c>
      <c r="C246" s="144"/>
      <c r="D246" s="141"/>
    </row>
    <row r="247" spans="1:4" s="29" customFormat="1" x14ac:dyDescent="0.25">
      <c r="A247" s="35"/>
      <c r="B247" s="13" t="s">
        <v>339</v>
      </c>
      <c r="C247" s="13"/>
      <c r="D247" s="141"/>
    </row>
    <row r="248" spans="1:4" s="29" customFormat="1" x14ac:dyDescent="0.25">
      <c r="A248" s="35"/>
      <c r="B248" s="160" t="s">
        <v>712</v>
      </c>
      <c r="C248" s="144"/>
      <c r="D248" s="141"/>
    </row>
    <row r="249" spans="1:4" s="29" customFormat="1" ht="28.5" customHeight="1" x14ac:dyDescent="0.25">
      <c r="A249" s="35"/>
      <c r="B249" s="13" t="s">
        <v>586</v>
      </c>
      <c r="C249" s="13"/>
      <c r="D249" s="141"/>
    </row>
    <row r="250" spans="1:4" s="29" customFormat="1" x14ac:dyDescent="0.25">
      <c r="A250" s="35"/>
      <c r="B250" s="25" t="s">
        <v>150</v>
      </c>
      <c r="C250" s="144"/>
      <c r="D250" s="141"/>
    </row>
    <row r="251" spans="1:4" s="29" customFormat="1" x14ac:dyDescent="0.25">
      <c r="A251" s="20">
        <v>1</v>
      </c>
      <c r="B251" s="162" t="s">
        <v>503</v>
      </c>
      <c r="C251" s="105" t="s">
        <v>499</v>
      </c>
      <c r="D251" s="141"/>
    </row>
    <row r="252" spans="1:4" s="29" customFormat="1" x14ac:dyDescent="0.25">
      <c r="A252" s="20">
        <v>2</v>
      </c>
      <c r="B252" s="162" t="s">
        <v>199</v>
      </c>
      <c r="C252" s="194">
        <v>80</v>
      </c>
      <c r="D252" s="141"/>
    </row>
    <row r="253" spans="1:4" s="29" customFormat="1" x14ac:dyDescent="0.25">
      <c r="A253" s="20">
        <v>3</v>
      </c>
      <c r="B253" s="29" t="s">
        <v>392</v>
      </c>
      <c r="C253" s="111">
        <v>31000</v>
      </c>
      <c r="D253" s="141"/>
    </row>
    <row r="254" spans="1:4" s="29" customFormat="1" x14ac:dyDescent="0.25">
      <c r="A254" s="20">
        <v>4</v>
      </c>
      <c r="B254" s="33" t="s">
        <v>209</v>
      </c>
      <c r="C254" s="194">
        <v>100</v>
      </c>
      <c r="D254" s="141"/>
    </row>
    <row r="255" spans="1:4" s="29" customFormat="1" ht="30" x14ac:dyDescent="0.25">
      <c r="A255" s="20">
        <v>5</v>
      </c>
      <c r="B255" s="162" t="s">
        <v>393</v>
      </c>
      <c r="C255" s="111">
        <v>6000</v>
      </c>
      <c r="D255" s="141"/>
    </row>
    <row r="256" spans="1:4" s="29" customFormat="1" x14ac:dyDescent="0.25">
      <c r="A256" s="20">
        <v>6</v>
      </c>
      <c r="B256" s="165" t="s">
        <v>394</v>
      </c>
      <c r="C256" s="194">
        <v>1800</v>
      </c>
      <c r="D256" s="141"/>
    </row>
    <row r="257" spans="1:4" s="29" customFormat="1" x14ac:dyDescent="0.25">
      <c r="A257" s="20">
        <v>7</v>
      </c>
      <c r="B257" s="29" t="s">
        <v>395</v>
      </c>
      <c r="C257" s="194">
        <v>9000</v>
      </c>
      <c r="D257" s="141"/>
    </row>
    <row r="258" spans="1:4" s="29" customFormat="1" x14ac:dyDescent="0.25">
      <c r="A258" s="106">
        <v>8</v>
      </c>
      <c r="B258" s="57" t="s">
        <v>550</v>
      </c>
      <c r="C258" s="194">
        <v>600</v>
      </c>
      <c r="D258" s="141"/>
    </row>
    <row r="259" spans="1:4" s="29" customFormat="1" x14ac:dyDescent="0.25">
      <c r="A259" s="106"/>
      <c r="B259" s="57"/>
      <c r="C259" s="194"/>
      <c r="D259" s="141"/>
    </row>
    <row r="260" spans="1:4" s="29" customFormat="1" x14ac:dyDescent="0.25">
      <c r="A260" s="106"/>
      <c r="B260" s="57"/>
      <c r="C260" s="194"/>
      <c r="D260" s="141"/>
    </row>
    <row r="261" spans="1:4" s="29" customFormat="1" x14ac:dyDescent="0.25">
      <c r="A261" s="35"/>
      <c r="B261" s="12" t="s">
        <v>527</v>
      </c>
      <c r="C261" s="12"/>
      <c r="D261" s="141"/>
    </row>
    <row r="262" spans="1:4" s="29" customFormat="1" x14ac:dyDescent="0.25">
      <c r="A262" s="35"/>
      <c r="B262" s="160" t="s">
        <v>147</v>
      </c>
      <c r="C262" s="144"/>
      <c r="D262" s="141"/>
    </row>
    <row r="263" spans="1:4" s="29" customFormat="1" ht="30" x14ac:dyDescent="0.25">
      <c r="A263" s="35"/>
      <c r="B263" s="162" t="s">
        <v>528</v>
      </c>
      <c r="C263" s="144"/>
      <c r="D263" s="141"/>
    </row>
    <row r="264" spans="1:4" s="29" customFormat="1" x14ac:dyDescent="0.25">
      <c r="A264" s="35"/>
      <c r="B264" s="25" t="s">
        <v>148</v>
      </c>
      <c r="C264" s="144"/>
      <c r="D264" s="141"/>
    </row>
    <row r="265" spans="1:4" s="29" customFormat="1" ht="30.75" customHeight="1" x14ac:dyDescent="0.25">
      <c r="A265" s="35"/>
      <c r="B265" s="13" t="s">
        <v>551</v>
      </c>
      <c r="C265" s="13"/>
      <c r="D265" s="141"/>
    </row>
    <row r="266" spans="1:4" s="29" customFormat="1" x14ac:dyDescent="0.25">
      <c r="A266" s="35"/>
      <c r="B266" s="160" t="s">
        <v>712</v>
      </c>
      <c r="C266" s="144"/>
      <c r="D266" s="141"/>
    </row>
    <row r="267" spans="1:4" s="29" customFormat="1" ht="30" customHeight="1" x14ac:dyDescent="0.25">
      <c r="A267" s="35"/>
      <c r="B267" s="13" t="s">
        <v>552</v>
      </c>
      <c r="C267" s="13"/>
      <c r="D267" s="141"/>
    </row>
    <row r="268" spans="1:4" s="29" customFormat="1" x14ac:dyDescent="0.25">
      <c r="A268" s="35"/>
      <c r="B268" s="25" t="s">
        <v>150</v>
      </c>
      <c r="C268" s="144"/>
      <c r="D268" s="141"/>
    </row>
    <row r="269" spans="1:4" s="29" customFormat="1" ht="18" x14ac:dyDescent="0.25">
      <c r="A269" s="20">
        <v>1</v>
      </c>
      <c r="B269" s="107" t="s">
        <v>366</v>
      </c>
      <c r="C269" s="140">
        <v>71825</v>
      </c>
      <c r="D269" s="183">
        <v>26.19</v>
      </c>
    </row>
    <row r="270" spans="1:4" s="29" customFormat="1" x14ac:dyDescent="0.25">
      <c r="A270" s="20">
        <v>2</v>
      </c>
      <c r="B270" s="107" t="s">
        <v>249</v>
      </c>
      <c r="C270" s="140">
        <v>280</v>
      </c>
      <c r="D270" s="183">
        <v>150</v>
      </c>
    </row>
    <row r="271" spans="1:4" s="29" customFormat="1" x14ac:dyDescent="0.25">
      <c r="A271" s="20">
        <v>3</v>
      </c>
      <c r="B271" s="29" t="s">
        <v>81</v>
      </c>
      <c r="C271" s="140"/>
      <c r="D271" s="183"/>
    </row>
    <row r="272" spans="1:4" s="29" customFormat="1" x14ac:dyDescent="0.25">
      <c r="A272" s="20" t="s">
        <v>155</v>
      </c>
      <c r="B272" s="107" t="s">
        <v>483</v>
      </c>
      <c r="C272" s="140">
        <v>724</v>
      </c>
      <c r="D272" s="183">
        <v>92</v>
      </c>
    </row>
    <row r="273" spans="1:4" s="29" customFormat="1" x14ac:dyDescent="0.25">
      <c r="A273" s="20" t="s">
        <v>156</v>
      </c>
      <c r="B273" s="107" t="s">
        <v>484</v>
      </c>
      <c r="C273" s="140">
        <v>37</v>
      </c>
      <c r="D273" s="183"/>
    </row>
    <row r="274" spans="1:4" s="29" customFormat="1" ht="30" x14ac:dyDescent="0.25">
      <c r="A274" s="20">
        <v>4</v>
      </c>
      <c r="B274" s="107" t="s">
        <v>307</v>
      </c>
      <c r="C274" s="140">
        <v>100</v>
      </c>
      <c r="D274" s="193">
        <v>205.7</v>
      </c>
    </row>
    <row r="275" spans="1:4" s="29" customFormat="1" x14ac:dyDescent="0.25">
      <c r="A275" s="20">
        <v>5</v>
      </c>
      <c r="B275" s="107" t="s">
        <v>480</v>
      </c>
      <c r="C275" s="194"/>
      <c r="D275" s="193"/>
    </row>
    <row r="276" spans="1:4" s="29" customFormat="1" x14ac:dyDescent="0.25">
      <c r="A276" s="20" t="s">
        <v>59</v>
      </c>
      <c r="B276" s="107" t="s">
        <v>250</v>
      </c>
      <c r="C276" s="194">
        <v>1520</v>
      </c>
      <c r="D276" s="193">
        <v>73.88</v>
      </c>
    </row>
    <row r="277" spans="1:4" s="29" customFormat="1" x14ac:dyDescent="0.25">
      <c r="A277" s="20" t="s">
        <v>60</v>
      </c>
      <c r="B277" s="107" t="s">
        <v>251</v>
      </c>
      <c r="C277" s="194">
        <v>6000</v>
      </c>
      <c r="D277" s="193">
        <v>190</v>
      </c>
    </row>
    <row r="278" spans="1:4" s="29" customFormat="1" x14ac:dyDescent="0.25">
      <c r="A278" s="20">
        <v>6</v>
      </c>
      <c r="B278" s="107" t="s">
        <v>553</v>
      </c>
      <c r="C278" s="146"/>
      <c r="D278" s="193"/>
    </row>
    <row r="279" spans="1:4" s="29" customFormat="1" x14ac:dyDescent="0.25">
      <c r="A279" s="20" t="s">
        <v>529</v>
      </c>
      <c r="B279" s="107" t="s">
        <v>11</v>
      </c>
      <c r="C279" s="136">
        <v>90</v>
      </c>
      <c r="D279" s="193">
        <f>452*1.21</f>
        <v>546.91999999999996</v>
      </c>
    </row>
    <row r="280" spans="1:4" s="29" customFormat="1" x14ac:dyDescent="0.25">
      <c r="A280" s="20" t="s">
        <v>530</v>
      </c>
      <c r="B280" s="107" t="s">
        <v>12</v>
      </c>
      <c r="C280" s="136">
        <v>130</v>
      </c>
      <c r="D280" s="141"/>
    </row>
    <row r="281" spans="1:4" s="39" customFormat="1" ht="18" customHeight="1" x14ac:dyDescent="0.2">
      <c r="A281" s="63"/>
      <c r="B281" s="175"/>
      <c r="C281" s="146"/>
      <c r="D281" s="141"/>
    </row>
    <row r="282" spans="1:4" s="29" customFormat="1" x14ac:dyDescent="0.25">
      <c r="A282" s="20"/>
      <c r="B282" s="108" t="s">
        <v>195</v>
      </c>
      <c r="C282" s="146"/>
      <c r="D282" s="141"/>
    </row>
    <row r="283" spans="1:4" s="29" customFormat="1" x14ac:dyDescent="0.25">
      <c r="A283" s="20"/>
      <c r="B283" s="109" t="s">
        <v>147</v>
      </c>
      <c r="C283" s="146"/>
      <c r="D283" s="141"/>
    </row>
    <row r="284" spans="1:4" s="29" customFormat="1" x14ac:dyDescent="0.25">
      <c r="A284" s="20"/>
      <c r="B284" s="166" t="s">
        <v>15</v>
      </c>
      <c r="C284" s="146"/>
      <c r="D284" s="141"/>
    </row>
    <row r="285" spans="1:4" s="29" customFormat="1" x14ac:dyDescent="0.25">
      <c r="A285" s="20"/>
      <c r="B285" s="25" t="s">
        <v>148</v>
      </c>
      <c r="C285" s="146"/>
      <c r="D285" s="141"/>
    </row>
    <row r="286" spans="1:4" s="29" customFormat="1" x14ac:dyDescent="0.25">
      <c r="A286" s="20"/>
      <c r="B286" s="13" t="s">
        <v>200</v>
      </c>
      <c r="C286" s="13"/>
      <c r="D286" s="141"/>
    </row>
    <row r="287" spans="1:4" s="29" customFormat="1" x14ac:dyDescent="0.25">
      <c r="A287" s="20"/>
      <c r="B287" s="160" t="s">
        <v>712</v>
      </c>
      <c r="C287" s="146"/>
      <c r="D287" s="141"/>
    </row>
    <row r="288" spans="1:4" s="29" customFormat="1" x14ac:dyDescent="0.25">
      <c r="A288" s="20"/>
      <c r="B288" s="9" t="s">
        <v>176</v>
      </c>
      <c r="C288" s="9"/>
      <c r="D288" s="141"/>
    </row>
    <row r="289" spans="1:4" s="29" customFormat="1" x14ac:dyDescent="0.25">
      <c r="A289" s="20"/>
      <c r="B289" s="25" t="s">
        <v>150</v>
      </c>
      <c r="C289" s="146"/>
      <c r="D289" s="141"/>
    </row>
    <row r="290" spans="1:4" s="29" customFormat="1" x14ac:dyDescent="0.25">
      <c r="A290" s="20">
        <v>1</v>
      </c>
      <c r="B290" s="29" t="s">
        <v>396</v>
      </c>
      <c r="C290" s="249">
        <v>15</v>
      </c>
      <c r="D290" s="201">
        <v>200</v>
      </c>
    </row>
    <row r="291" spans="1:4" s="29" customFormat="1" x14ac:dyDescent="0.25">
      <c r="A291" s="35">
        <v>2</v>
      </c>
      <c r="B291" s="33" t="s">
        <v>389</v>
      </c>
      <c r="C291" s="194">
        <v>5</v>
      </c>
      <c r="D291" s="187">
        <v>600</v>
      </c>
    </row>
    <row r="292" spans="1:4" s="29" customFormat="1" x14ac:dyDescent="0.25">
      <c r="A292" s="35">
        <v>3</v>
      </c>
      <c r="B292" s="33" t="s">
        <v>284</v>
      </c>
      <c r="C292" s="194">
        <v>10</v>
      </c>
      <c r="D292" s="187">
        <v>500</v>
      </c>
    </row>
    <row r="293" spans="1:4" s="29" customFormat="1" ht="18" x14ac:dyDescent="0.25">
      <c r="A293" s="35">
        <v>4</v>
      </c>
      <c r="B293" s="29" t="s">
        <v>479</v>
      </c>
      <c r="C293" s="194">
        <v>10</v>
      </c>
      <c r="D293" s="187">
        <v>800</v>
      </c>
    </row>
    <row r="294" spans="1:4" s="29" customFormat="1" x14ac:dyDescent="0.25">
      <c r="A294" s="35">
        <v>5</v>
      </c>
      <c r="B294" s="29" t="s">
        <v>485</v>
      </c>
      <c r="C294" s="194">
        <v>200</v>
      </c>
      <c r="D294" s="187">
        <v>60.5</v>
      </c>
    </row>
    <row r="295" spans="1:4" s="29" customFormat="1" ht="18" x14ac:dyDescent="0.25">
      <c r="A295" s="35">
        <v>6</v>
      </c>
      <c r="B295" s="33" t="s">
        <v>481</v>
      </c>
      <c r="C295" s="194">
        <v>15</v>
      </c>
      <c r="D295" s="187">
        <v>600</v>
      </c>
    </row>
    <row r="296" spans="1:4" s="29" customFormat="1" x14ac:dyDescent="0.25">
      <c r="A296" s="20">
        <v>7</v>
      </c>
      <c r="B296" s="33" t="s">
        <v>631</v>
      </c>
      <c r="C296" s="111">
        <v>20</v>
      </c>
      <c r="D296" s="250">
        <v>450</v>
      </c>
    </row>
    <row r="297" spans="1:4" s="29" customFormat="1" x14ac:dyDescent="0.25">
      <c r="A297" s="20">
        <v>8</v>
      </c>
      <c r="B297" s="29" t="s">
        <v>329</v>
      </c>
      <c r="C297" s="111">
        <v>4</v>
      </c>
      <c r="D297" s="250">
        <v>3000</v>
      </c>
    </row>
    <row r="298" spans="1:4" s="29" customFormat="1" x14ac:dyDescent="0.25">
      <c r="A298" s="20">
        <v>9</v>
      </c>
      <c r="B298" s="57" t="s">
        <v>708</v>
      </c>
      <c r="C298" s="194">
        <v>3</v>
      </c>
      <c r="D298" s="250">
        <v>5000</v>
      </c>
    </row>
    <row r="299" spans="1:4" s="29" customFormat="1" x14ac:dyDescent="0.25">
      <c r="A299" s="20">
        <v>10</v>
      </c>
      <c r="B299" s="33" t="s">
        <v>415</v>
      </c>
      <c r="C299" s="111">
        <v>100</v>
      </c>
      <c r="D299" s="250">
        <v>100</v>
      </c>
    </row>
    <row r="300" spans="1:4" s="29" customFormat="1" x14ac:dyDescent="0.25">
      <c r="A300" s="20">
        <v>11</v>
      </c>
      <c r="B300" s="57" t="s">
        <v>477</v>
      </c>
      <c r="C300" s="194">
        <v>12</v>
      </c>
      <c r="D300" s="250">
        <v>1000</v>
      </c>
    </row>
    <row r="301" spans="1:4" s="29" customFormat="1" x14ac:dyDescent="0.25">
      <c r="A301" s="20">
        <v>12</v>
      </c>
      <c r="B301" s="96" t="s">
        <v>486</v>
      </c>
      <c r="C301" s="194">
        <v>5</v>
      </c>
      <c r="D301" s="187">
        <v>2000</v>
      </c>
    </row>
    <row r="302" spans="1:4" s="29" customFormat="1" x14ac:dyDescent="0.25">
      <c r="A302" s="106">
        <v>14</v>
      </c>
      <c r="B302" s="96" t="s">
        <v>758</v>
      </c>
      <c r="C302" s="136">
        <v>27</v>
      </c>
      <c r="D302" s="187">
        <v>14143.81</v>
      </c>
    </row>
    <row r="303" spans="1:4" s="29" customFormat="1" ht="18" x14ac:dyDescent="0.25">
      <c r="A303" s="106">
        <v>15</v>
      </c>
      <c r="B303" s="188" t="s">
        <v>637</v>
      </c>
      <c r="C303" s="136">
        <v>730.03</v>
      </c>
      <c r="D303" s="187">
        <v>26.04</v>
      </c>
    </row>
    <row r="304" spans="1:4" s="29" customFormat="1" x14ac:dyDescent="0.25">
      <c r="A304" s="106">
        <v>16</v>
      </c>
      <c r="B304" s="188" t="s">
        <v>636</v>
      </c>
      <c r="C304" s="136">
        <v>80</v>
      </c>
      <c r="D304" s="187">
        <v>533.69000000000005</v>
      </c>
    </row>
    <row r="305" spans="1:4" s="39" customFormat="1" ht="15.75" customHeight="1" x14ac:dyDescent="0.2">
      <c r="A305" s="63"/>
      <c r="B305" s="174"/>
      <c r="C305" s="136"/>
      <c r="D305" s="141"/>
    </row>
    <row r="306" spans="1:4" s="29" customFormat="1" x14ac:dyDescent="0.25">
      <c r="A306" s="62"/>
      <c r="B306" s="37" t="s">
        <v>13</v>
      </c>
      <c r="C306" s="144"/>
      <c r="D306" s="141"/>
    </row>
    <row r="307" spans="1:4" s="29" customFormat="1" x14ac:dyDescent="0.25">
      <c r="A307" s="62"/>
      <c r="B307" s="160" t="s">
        <v>147</v>
      </c>
      <c r="C307" s="144"/>
      <c r="D307" s="141"/>
    </row>
    <row r="308" spans="1:4" s="29" customFormat="1" x14ac:dyDescent="0.25">
      <c r="A308" s="20"/>
      <c r="B308" s="13" t="s">
        <v>14</v>
      </c>
      <c r="C308" s="13"/>
      <c r="D308" s="141"/>
    </row>
    <row r="309" spans="1:4" s="29" customFormat="1" x14ac:dyDescent="0.25">
      <c r="A309" s="20"/>
      <c r="B309" s="25" t="s">
        <v>148</v>
      </c>
      <c r="C309" s="144"/>
      <c r="D309" s="141"/>
    </row>
    <row r="310" spans="1:4" s="29" customFormat="1" x14ac:dyDescent="0.25">
      <c r="A310" s="20"/>
      <c r="B310" s="13" t="s">
        <v>210</v>
      </c>
      <c r="C310" s="13"/>
      <c r="D310" s="141"/>
    </row>
    <row r="311" spans="1:4" s="29" customFormat="1" x14ac:dyDescent="0.25">
      <c r="A311" s="20"/>
      <c r="B311" s="160" t="s">
        <v>712</v>
      </c>
      <c r="C311" s="144"/>
      <c r="D311" s="141"/>
    </row>
    <row r="312" spans="1:4" s="29" customFormat="1" x14ac:dyDescent="0.25">
      <c r="A312" s="20"/>
      <c r="B312" s="29" t="s">
        <v>340</v>
      </c>
      <c r="C312" s="141"/>
      <c r="D312" s="141"/>
    </row>
    <row r="313" spans="1:4" s="29" customFormat="1" x14ac:dyDescent="0.25">
      <c r="A313" s="20"/>
      <c r="B313" s="25" t="s">
        <v>150</v>
      </c>
      <c r="C313" s="144"/>
      <c r="D313" s="141"/>
    </row>
    <row r="314" spans="1:4" s="29" customFormat="1" x14ac:dyDescent="0.25">
      <c r="A314" s="20">
        <v>1</v>
      </c>
      <c r="B314" s="29" t="s">
        <v>174</v>
      </c>
      <c r="C314" s="145">
        <v>12</v>
      </c>
      <c r="D314" s="189">
        <v>3632</v>
      </c>
    </row>
    <row r="315" spans="1:4" s="29" customFormat="1" x14ac:dyDescent="0.25">
      <c r="A315" s="20">
        <v>2</v>
      </c>
      <c r="B315" s="29" t="s">
        <v>260</v>
      </c>
      <c r="C315" s="145">
        <v>2000</v>
      </c>
      <c r="D315" s="190">
        <v>155.52000000000001</v>
      </c>
    </row>
    <row r="316" spans="1:4" s="39" customFormat="1" ht="15.75" customHeight="1" x14ac:dyDescent="0.2">
      <c r="A316" s="63"/>
      <c r="C316" s="146"/>
      <c r="D316" s="141"/>
    </row>
    <row r="317" spans="1:4" s="29" customFormat="1" x14ac:dyDescent="0.25">
      <c r="A317" s="20"/>
      <c r="B317" s="12" t="s">
        <v>338</v>
      </c>
      <c r="C317" s="12"/>
      <c r="D317" s="141"/>
    </row>
    <row r="318" spans="1:4" s="29" customFormat="1" x14ac:dyDescent="0.25">
      <c r="A318" s="20"/>
      <c r="B318" s="160" t="s">
        <v>147</v>
      </c>
      <c r="C318" s="144"/>
      <c r="D318" s="141"/>
    </row>
    <row r="319" spans="1:4" s="29" customFormat="1" x14ac:dyDescent="0.25">
      <c r="A319" s="20"/>
      <c r="B319" s="13" t="s">
        <v>515</v>
      </c>
      <c r="C319" s="13"/>
      <c r="D319" s="141"/>
    </row>
    <row r="320" spans="1:4" s="29" customFormat="1" x14ac:dyDescent="0.25">
      <c r="A320" s="20"/>
      <c r="B320" s="256"/>
      <c r="C320" s="256"/>
      <c r="D320" s="141"/>
    </row>
    <row r="321" spans="1:4" s="29" customFormat="1" x14ac:dyDescent="0.25">
      <c r="A321" s="20"/>
      <c r="B321" s="256"/>
      <c r="C321" s="256"/>
      <c r="D321" s="141"/>
    </row>
    <row r="322" spans="1:4" s="29" customFormat="1" x14ac:dyDescent="0.25">
      <c r="A322" s="20"/>
      <c r="B322" s="25" t="s">
        <v>148</v>
      </c>
      <c r="C322" s="144"/>
      <c r="D322" s="141"/>
    </row>
    <row r="323" spans="1:4" s="29" customFormat="1" ht="29.25" customHeight="1" x14ac:dyDescent="0.25">
      <c r="A323" s="20"/>
      <c r="B323" s="13" t="s">
        <v>419</v>
      </c>
      <c r="C323" s="13"/>
      <c r="D323" s="141"/>
    </row>
    <row r="324" spans="1:4" s="29" customFormat="1" x14ac:dyDescent="0.25">
      <c r="A324" s="20"/>
      <c r="B324" s="160" t="s">
        <v>712</v>
      </c>
      <c r="C324" s="144"/>
      <c r="D324" s="141"/>
    </row>
    <row r="325" spans="1:4" s="29" customFormat="1" x14ac:dyDescent="0.25">
      <c r="A325" s="20"/>
      <c r="B325" s="9" t="s">
        <v>308</v>
      </c>
      <c r="C325" s="9"/>
      <c r="D325" s="141"/>
    </row>
    <row r="326" spans="1:4" s="29" customFormat="1" x14ac:dyDescent="0.25">
      <c r="A326" s="20"/>
      <c r="B326" s="25" t="s">
        <v>150</v>
      </c>
      <c r="C326" s="144"/>
      <c r="D326" s="141"/>
    </row>
    <row r="327" spans="1:4" s="29" customFormat="1" x14ac:dyDescent="0.25">
      <c r="A327" s="35">
        <v>1</v>
      </c>
      <c r="B327" s="33" t="s">
        <v>167</v>
      </c>
      <c r="C327" s="146"/>
      <c r="D327" s="141"/>
    </row>
    <row r="328" spans="1:4" s="29" customFormat="1" ht="18" x14ac:dyDescent="0.25">
      <c r="A328" s="35" t="s">
        <v>152</v>
      </c>
      <c r="B328" s="33" t="s">
        <v>367</v>
      </c>
      <c r="C328" s="136" t="s">
        <v>633</v>
      </c>
      <c r="D328" s="152">
        <v>30</v>
      </c>
    </row>
    <row r="329" spans="1:4" s="29" customFormat="1" ht="18" x14ac:dyDescent="0.25">
      <c r="A329" s="35" t="s">
        <v>153</v>
      </c>
      <c r="B329" s="33" t="s">
        <v>368</v>
      </c>
      <c r="C329" s="136" t="s">
        <v>634</v>
      </c>
      <c r="D329" s="193">
        <v>35</v>
      </c>
    </row>
    <row r="330" spans="1:4" s="29" customFormat="1" x14ac:dyDescent="0.25">
      <c r="A330" s="35">
        <v>2</v>
      </c>
      <c r="B330" s="33" t="s">
        <v>341</v>
      </c>
      <c r="C330" s="194">
        <v>68</v>
      </c>
      <c r="D330" s="136"/>
    </row>
    <row r="331" spans="1:4" s="29" customFormat="1" ht="18" x14ac:dyDescent="0.25">
      <c r="A331" s="35" t="s">
        <v>56</v>
      </c>
      <c r="B331" s="33" t="s">
        <v>759</v>
      </c>
      <c r="C331" s="194">
        <v>40</v>
      </c>
      <c r="D331" s="152">
        <v>500</v>
      </c>
    </row>
    <row r="332" spans="1:4" s="29" customFormat="1" x14ac:dyDescent="0.25">
      <c r="A332" s="20">
        <v>3</v>
      </c>
      <c r="B332" s="33" t="s">
        <v>554</v>
      </c>
      <c r="C332" s="194">
        <v>1800</v>
      </c>
      <c r="D332" s="193"/>
    </row>
    <row r="333" spans="1:4" s="29" customFormat="1" ht="18" x14ac:dyDescent="0.25">
      <c r="A333" s="20" t="s">
        <v>155</v>
      </c>
      <c r="B333" s="33" t="s">
        <v>369</v>
      </c>
      <c r="C333" s="111">
        <v>89645</v>
      </c>
      <c r="D333" s="152">
        <v>2.5</v>
      </c>
    </row>
    <row r="334" spans="1:4" s="29" customFormat="1" x14ac:dyDescent="0.25">
      <c r="A334" s="20">
        <v>4</v>
      </c>
      <c r="B334" s="33" t="s">
        <v>342</v>
      </c>
      <c r="C334" s="111">
        <v>320</v>
      </c>
      <c r="D334" s="152"/>
    </row>
    <row r="335" spans="1:4" s="29" customFormat="1" ht="18" x14ac:dyDescent="0.25">
      <c r="A335" s="20" t="s">
        <v>67</v>
      </c>
      <c r="B335" s="33" t="s">
        <v>369</v>
      </c>
      <c r="C335" s="111">
        <v>14446</v>
      </c>
      <c r="D335" s="152">
        <v>5</v>
      </c>
    </row>
    <row r="336" spans="1:4" s="29" customFormat="1" x14ac:dyDescent="0.25">
      <c r="A336" s="110">
        <v>5</v>
      </c>
      <c r="B336" s="57" t="s">
        <v>632</v>
      </c>
      <c r="C336" s="111">
        <v>1</v>
      </c>
      <c r="D336" s="193">
        <v>112530</v>
      </c>
    </row>
    <row r="337" spans="1:4" s="39" customFormat="1" x14ac:dyDescent="0.2">
      <c r="A337" s="63"/>
      <c r="B337" s="173"/>
      <c r="C337" s="144"/>
      <c r="D337" s="141"/>
    </row>
    <row r="338" spans="1:4" s="47" customFormat="1" ht="18" customHeight="1" x14ac:dyDescent="0.25">
      <c r="A338" s="106"/>
      <c r="B338" s="11" t="s">
        <v>500</v>
      </c>
      <c r="C338" s="11"/>
      <c r="D338" s="136"/>
    </row>
    <row r="339" spans="1:4" s="47" customFormat="1" ht="13.5" customHeight="1" x14ac:dyDescent="0.25">
      <c r="A339" s="106"/>
      <c r="B339" s="100" t="s">
        <v>147</v>
      </c>
      <c r="C339" s="111"/>
      <c r="D339" s="136"/>
    </row>
    <row r="340" spans="1:4" s="47" customFormat="1" ht="16.5" customHeight="1" x14ac:dyDescent="0.25">
      <c r="A340" s="106"/>
      <c r="B340" s="270" t="s">
        <v>691</v>
      </c>
      <c r="C340" s="270"/>
      <c r="D340" s="136"/>
    </row>
    <row r="341" spans="1:4" s="47" customFormat="1" ht="14.25" customHeight="1" x14ac:dyDescent="0.25">
      <c r="A341" s="106"/>
      <c r="B341" s="101" t="s">
        <v>148</v>
      </c>
      <c r="C341" s="111"/>
      <c r="D341" s="136"/>
    </row>
    <row r="342" spans="1:4" s="47" customFormat="1" ht="17.25" customHeight="1" x14ac:dyDescent="0.25">
      <c r="A342" s="106"/>
      <c r="B342" s="14" t="s">
        <v>501</v>
      </c>
      <c r="C342" s="14"/>
      <c r="D342" s="136"/>
    </row>
    <row r="343" spans="1:4" s="47" customFormat="1" ht="14.25" customHeight="1" x14ac:dyDescent="0.25">
      <c r="A343" s="106"/>
      <c r="B343" s="100" t="s">
        <v>712</v>
      </c>
      <c r="C343" s="111"/>
      <c r="D343" s="136"/>
    </row>
    <row r="344" spans="1:4" s="47" customFormat="1" ht="15.75" customHeight="1" x14ac:dyDescent="0.25">
      <c r="A344" s="106"/>
      <c r="B344" s="14" t="s">
        <v>502</v>
      </c>
      <c r="C344" s="14"/>
      <c r="D344" s="136"/>
    </row>
    <row r="345" spans="1:4" s="47" customFormat="1" ht="16.5" customHeight="1" x14ac:dyDescent="0.25">
      <c r="A345" s="106"/>
      <c r="B345" s="101" t="s">
        <v>16</v>
      </c>
      <c r="C345" s="111"/>
      <c r="D345" s="136"/>
    </row>
    <row r="346" spans="1:4" s="47" customFormat="1" ht="14.25" customHeight="1" x14ac:dyDescent="0.25">
      <c r="A346" s="106">
        <v>1</v>
      </c>
      <c r="B346" s="57" t="s">
        <v>504</v>
      </c>
      <c r="C346" s="111">
        <v>35</v>
      </c>
      <c r="D346" s="155">
        <v>22900</v>
      </c>
    </row>
    <row r="347" spans="1:4" s="29" customFormat="1" x14ac:dyDescent="0.25">
      <c r="A347" s="20"/>
      <c r="B347" s="33"/>
      <c r="C347" s="144"/>
      <c r="D347" s="141"/>
    </row>
    <row r="348" spans="1:4" s="29" customFormat="1" x14ac:dyDescent="0.25">
      <c r="A348" s="20"/>
      <c r="B348" s="37" t="s">
        <v>420</v>
      </c>
      <c r="C348" s="146"/>
      <c r="D348" s="141"/>
    </row>
    <row r="349" spans="1:4" s="29" customFormat="1" x14ac:dyDescent="0.25">
      <c r="A349" s="20"/>
      <c r="B349" s="25" t="s">
        <v>147</v>
      </c>
      <c r="C349" s="146"/>
      <c r="D349" s="141"/>
    </row>
    <row r="350" spans="1:4" s="29" customFormat="1" x14ac:dyDescent="0.25">
      <c r="A350" s="20"/>
      <c r="B350" s="29" t="s">
        <v>15</v>
      </c>
      <c r="C350" s="146"/>
      <c r="D350" s="141"/>
    </row>
    <row r="351" spans="1:4" s="29" customFormat="1" x14ac:dyDescent="0.25">
      <c r="A351" s="20"/>
      <c r="B351" s="25" t="s">
        <v>148</v>
      </c>
      <c r="C351" s="146"/>
      <c r="D351" s="141"/>
    </row>
    <row r="352" spans="1:4" s="29" customFormat="1" x14ac:dyDescent="0.25">
      <c r="A352" s="20"/>
      <c r="B352" s="13" t="s">
        <v>309</v>
      </c>
      <c r="C352" s="13"/>
      <c r="D352" s="141"/>
    </row>
    <row r="353" spans="1:4" s="29" customFormat="1" x14ac:dyDescent="0.25">
      <c r="A353" s="20"/>
      <c r="B353" s="160" t="s">
        <v>712</v>
      </c>
      <c r="C353" s="146"/>
      <c r="D353" s="141"/>
    </row>
    <row r="354" spans="1:4" s="29" customFormat="1" x14ac:dyDescent="0.25">
      <c r="A354" s="20"/>
      <c r="B354" s="269" t="s">
        <v>17</v>
      </c>
      <c r="C354" s="269"/>
      <c r="D354" s="141"/>
    </row>
    <row r="355" spans="1:4" s="29" customFormat="1" x14ac:dyDescent="0.25">
      <c r="A355" s="20"/>
      <c r="B355" s="25" t="s">
        <v>150</v>
      </c>
      <c r="C355" s="141"/>
      <c r="D355" s="141"/>
    </row>
    <row r="356" spans="1:4" s="29" customFormat="1" x14ac:dyDescent="0.25">
      <c r="A356" s="20">
        <v>1</v>
      </c>
      <c r="B356" s="29" t="s">
        <v>269</v>
      </c>
      <c r="C356" s="194">
        <v>1076</v>
      </c>
      <c r="D356" s="195">
        <v>65</v>
      </c>
    </row>
    <row r="357" spans="1:4" s="29" customFormat="1" x14ac:dyDescent="0.25">
      <c r="A357" s="20">
        <v>2</v>
      </c>
      <c r="B357" s="33" t="s">
        <v>175</v>
      </c>
      <c r="C357" s="194">
        <v>1800</v>
      </c>
      <c r="D357" s="195">
        <v>60</v>
      </c>
    </row>
    <row r="358" spans="1:4" s="29" customFormat="1" x14ac:dyDescent="0.25">
      <c r="A358" s="20">
        <v>3</v>
      </c>
      <c r="B358" s="29" t="s">
        <v>343</v>
      </c>
      <c r="C358" s="194">
        <v>260</v>
      </c>
      <c r="D358" s="195">
        <v>230</v>
      </c>
    </row>
    <row r="359" spans="1:4" s="29" customFormat="1" x14ac:dyDescent="0.25">
      <c r="A359" s="20">
        <v>4</v>
      </c>
      <c r="B359" s="29" t="s">
        <v>206</v>
      </c>
      <c r="C359" s="194">
        <v>670</v>
      </c>
      <c r="D359" s="195">
        <v>737</v>
      </c>
    </row>
    <row r="360" spans="1:4" s="29" customFormat="1" x14ac:dyDescent="0.25">
      <c r="A360" s="20">
        <v>5</v>
      </c>
      <c r="B360" s="29" t="s">
        <v>252</v>
      </c>
      <c r="C360" s="194">
        <v>152</v>
      </c>
      <c r="D360" s="195">
        <v>270</v>
      </c>
    </row>
    <row r="361" spans="1:4" s="29" customFormat="1" x14ac:dyDescent="0.25">
      <c r="A361" s="20">
        <v>6</v>
      </c>
      <c r="B361" s="29" t="s">
        <v>253</v>
      </c>
      <c r="C361" s="194">
        <v>120</v>
      </c>
      <c r="D361" s="195">
        <v>75</v>
      </c>
    </row>
    <row r="362" spans="1:4" s="29" customFormat="1" x14ac:dyDescent="0.25">
      <c r="A362" s="20">
        <v>7</v>
      </c>
      <c r="B362" s="29" t="s">
        <v>82</v>
      </c>
      <c r="C362" s="136">
        <v>50</v>
      </c>
      <c r="D362" s="92">
        <v>400</v>
      </c>
    </row>
    <row r="363" spans="1:4" s="29" customFormat="1" x14ac:dyDescent="0.25">
      <c r="A363" s="20">
        <v>8</v>
      </c>
      <c r="B363" s="29" t="s">
        <v>643</v>
      </c>
      <c r="C363" s="136">
        <v>30</v>
      </c>
      <c r="D363" s="92">
        <v>544.5</v>
      </c>
    </row>
    <row r="364" spans="1:4" s="29" customFormat="1" x14ac:dyDescent="0.25">
      <c r="A364" s="20"/>
      <c r="C364" s="146"/>
      <c r="D364" s="141"/>
    </row>
    <row r="365" spans="1:4" s="29" customFormat="1" x14ac:dyDescent="0.25">
      <c r="A365" s="20"/>
      <c r="B365" s="37" t="s">
        <v>298</v>
      </c>
      <c r="C365" s="146"/>
      <c r="D365" s="141"/>
    </row>
    <row r="366" spans="1:4" s="29" customFormat="1" x14ac:dyDescent="0.25">
      <c r="A366" s="20"/>
      <c r="B366" s="25" t="s">
        <v>147</v>
      </c>
      <c r="C366" s="146"/>
      <c r="D366" s="141"/>
    </row>
    <row r="367" spans="1:4" s="29" customFormat="1" x14ac:dyDescent="0.25">
      <c r="A367" s="20"/>
      <c r="B367" s="29" t="s">
        <v>18</v>
      </c>
      <c r="C367" s="146"/>
      <c r="D367" s="141"/>
    </row>
    <row r="368" spans="1:4" s="29" customFormat="1" x14ac:dyDescent="0.25">
      <c r="A368" s="20"/>
      <c r="B368" s="25" t="s">
        <v>148</v>
      </c>
      <c r="C368" s="146"/>
      <c r="D368" s="141"/>
    </row>
    <row r="369" spans="1:4" s="29" customFormat="1" x14ac:dyDescent="0.25">
      <c r="A369" s="20"/>
      <c r="B369" s="13" t="s">
        <v>19</v>
      </c>
      <c r="C369" s="13"/>
      <c r="D369" s="141"/>
    </row>
    <row r="370" spans="1:4" s="29" customFormat="1" x14ac:dyDescent="0.25">
      <c r="A370" s="20"/>
      <c r="B370" s="160" t="s">
        <v>712</v>
      </c>
      <c r="C370" s="146"/>
      <c r="D370" s="141"/>
    </row>
    <row r="371" spans="1:4" s="29" customFormat="1" x14ac:dyDescent="0.25">
      <c r="A371" s="20"/>
      <c r="B371" s="33" t="s">
        <v>20</v>
      </c>
      <c r="C371" s="144"/>
      <c r="D371" s="141"/>
    </row>
    <row r="372" spans="1:4" s="29" customFormat="1" x14ac:dyDescent="0.25">
      <c r="A372" s="20"/>
      <c r="B372" s="25" t="s">
        <v>150</v>
      </c>
      <c r="C372" s="146"/>
      <c r="D372" s="141"/>
    </row>
    <row r="373" spans="1:4" s="29" customFormat="1" ht="30" x14ac:dyDescent="0.25">
      <c r="A373" s="20">
        <v>1</v>
      </c>
      <c r="B373" s="162" t="s">
        <v>720</v>
      </c>
      <c r="C373" s="194">
        <v>1436</v>
      </c>
      <c r="D373" s="193" t="s">
        <v>685</v>
      </c>
    </row>
    <row r="374" spans="1:4" s="29" customFormat="1" x14ac:dyDescent="0.25">
      <c r="A374" s="20">
        <v>2</v>
      </c>
      <c r="B374" s="33" t="s">
        <v>83</v>
      </c>
      <c r="C374" s="194">
        <v>1091</v>
      </c>
      <c r="D374" s="187">
        <v>123.08</v>
      </c>
    </row>
    <row r="375" spans="1:4" s="29" customFormat="1" x14ac:dyDescent="0.25">
      <c r="A375" s="20">
        <v>3</v>
      </c>
      <c r="B375" s="29" t="s">
        <v>434</v>
      </c>
      <c r="C375" s="251">
        <v>115</v>
      </c>
      <c r="D375" s="252">
        <v>13</v>
      </c>
    </row>
    <row r="376" spans="1:4" s="29" customFormat="1" ht="30" x14ac:dyDescent="0.25">
      <c r="A376" s="20">
        <v>4</v>
      </c>
      <c r="B376" s="33" t="s">
        <v>555</v>
      </c>
      <c r="C376" s="194">
        <v>238</v>
      </c>
      <c r="D376" s="187">
        <v>36.950000000000003</v>
      </c>
    </row>
    <row r="377" spans="1:4" s="29" customFormat="1" x14ac:dyDescent="0.25">
      <c r="A377" s="20">
        <v>5</v>
      </c>
      <c r="B377" s="29" t="s">
        <v>205</v>
      </c>
      <c r="C377" s="253">
        <v>1</v>
      </c>
      <c r="D377" s="252">
        <v>1306.67</v>
      </c>
    </row>
    <row r="378" spans="1:4" s="29" customFormat="1" x14ac:dyDescent="0.25">
      <c r="A378" s="20">
        <v>6</v>
      </c>
      <c r="B378" s="29" t="s">
        <v>261</v>
      </c>
      <c r="C378" s="194">
        <v>20000</v>
      </c>
      <c r="D378" s="124">
        <v>1.72</v>
      </c>
    </row>
    <row r="379" spans="1:4" s="29" customFormat="1" ht="17.25" customHeight="1" x14ac:dyDescent="0.25">
      <c r="A379" s="20"/>
      <c r="B379" s="33"/>
      <c r="C379" s="146"/>
      <c r="D379" s="141"/>
    </row>
    <row r="380" spans="1:4" s="29" customFormat="1" ht="17.25" customHeight="1" x14ac:dyDescent="0.25">
      <c r="A380" s="20"/>
      <c r="B380" s="33"/>
      <c r="C380" s="146"/>
      <c r="D380" s="141"/>
    </row>
    <row r="381" spans="1:4" s="29" customFormat="1" ht="17.25" customHeight="1" x14ac:dyDescent="0.25">
      <c r="A381" s="20"/>
      <c r="B381" s="33"/>
      <c r="C381" s="146"/>
      <c r="D381" s="141"/>
    </row>
    <row r="382" spans="1:4" s="29" customFormat="1" ht="17.25" customHeight="1" x14ac:dyDescent="0.25">
      <c r="A382" s="20"/>
      <c r="B382" s="33"/>
      <c r="C382" s="146"/>
      <c r="D382" s="141"/>
    </row>
    <row r="383" spans="1:4" s="29" customFormat="1" ht="17.25" customHeight="1" x14ac:dyDescent="0.25">
      <c r="A383" s="20"/>
      <c r="B383" s="33"/>
      <c r="C383" s="146"/>
      <c r="D383" s="141"/>
    </row>
    <row r="384" spans="1:4" s="29" customFormat="1" x14ac:dyDescent="0.25">
      <c r="A384" s="20"/>
      <c r="B384" s="37" t="s">
        <v>421</v>
      </c>
      <c r="C384" s="146"/>
      <c r="D384" s="141"/>
    </row>
    <row r="385" spans="1:4" s="29" customFormat="1" x14ac:dyDescent="0.25">
      <c r="A385" s="20"/>
      <c r="B385" s="25" t="s">
        <v>147</v>
      </c>
      <c r="C385" s="146"/>
      <c r="D385" s="141"/>
    </row>
    <row r="386" spans="1:4" s="29" customFormat="1" x14ac:dyDescent="0.25">
      <c r="A386" s="20"/>
      <c r="B386" s="29" t="s">
        <v>296</v>
      </c>
      <c r="C386" s="146"/>
      <c r="D386" s="141"/>
    </row>
    <row r="387" spans="1:4" s="29" customFormat="1" x14ac:dyDescent="0.25">
      <c r="A387" s="20"/>
      <c r="B387" s="25" t="s">
        <v>148</v>
      </c>
      <c r="C387" s="146"/>
      <c r="D387" s="141"/>
    </row>
    <row r="388" spans="1:4" s="29" customFormat="1" ht="33.75" customHeight="1" x14ac:dyDescent="0.25">
      <c r="A388" s="20"/>
      <c r="B388" s="5" t="s">
        <v>749</v>
      </c>
      <c r="C388" s="5"/>
      <c r="D388" s="5"/>
    </row>
    <row r="389" spans="1:4" s="29" customFormat="1" x14ac:dyDescent="0.25">
      <c r="A389" s="20"/>
      <c r="B389" s="160" t="s">
        <v>712</v>
      </c>
      <c r="C389" s="146"/>
      <c r="D389" s="141"/>
    </row>
    <row r="390" spans="1:4" s="29" customFormat="1" x14ac:dyDescent="0.25">
      <c r="A390" s="20"/>
      <c r="B390" s="13" t="s">
        <v>297</v>
      </c>
      <c r="C390" s="13"/>
      <c r="D390" s="141"/>
    </row>
    <row r="391" spans="1:4" s="29" customFormat="1" x14ac:dyDescent="0.25">
      <c r="A391" s="20"/>
      <c r="B391" s="25" t="s">
        <v>150</v>
      </c>
      <c r="C391" s="146"/>
      <c r="D391" s="141"/>
    </row>
    <row r="392" spans="1:4" s="29" customFormat="1" x14ac:dyDescent="0.25">
      <c r="A392" s="20">
        <v>1</v>
      </c>
      <c r="B392" s="162" t="s">
        <v>84</v>
      </c>
      <c r="C392" s="194">
        <v>75</v>
      </c>
      <c r="D392" s="195">
        <v>13547</v>
      </c>
    </row>
    <row r="393" spans="1:4" s="29" customFormat="1" x14ac:dyDescent="0.25">
      <c r="A393" s="20">
        <v>2</v>
      </c>
      <c r="B393" s="162" t="s">
        <v>85</v>
      </c>
      <c r="C393" s="194">
        <v>13</v>
      </c>
      <c r="D393" s="195"/>
    </row>
    <row r="394" spans="1:4" s="29" customFormat="1" x14ac:dyDescent="0.25">
      <c r="A394" s="20">
        <v>3</v>
      </c>
      <c r="B394" s="165" t="s">
        <v>336</v>
      </c>
      <c r="C394" s="194">
        <v>1</v>
      </c>
      <c r="D394" s="195">
        <v>18482</v>
      </c>
    </row>
    <row r="395" spans="1:4" s="29" customFormat="1" x14ac:dyDescent="0.25">
      <c r="A395" s="20">
        <v>4</v>
      </c>
      <c r="B395" s="165" t="s">
        <v>337</v>
      </c>
      <c r="C395" s="194">
        <v>1</v>
      </c>
      <c r="D395" s="195">
        <v>44000</v>
      </c>
    </row>
    <row r="396" spans="1:4" s="29" customFormat="1" x14ac:dyDescent="0.25">
      <c r="A396" s="20"/>
      <c r="C396" s="146"/>
      <c r="D396" s="141"/>
    </row>
    <row r="397" spans="1:4" s="29" customFormat="1" x14ac:dyDescent="0.25">
      <c r="A397" s="20"/>
      <c r="B397" s="272" t="s">
        <v>21</v>
      </c>
      <c r="C397" s="272"/>
      <c r="D397" s="141"/>
    </row>
    <row r="398" spans="1:4" s="29" customFormat="1" x14ac:dyDescent="0.25">
      <c r="A398" s="20"/>
      <c r="B398" s="25" t="s">
        <v>147</v>
      </c>
      <c r="C398" s="146"/>
      <c r="D398" s="141"/>
    </row>
    <row r="399" spans="1:4" s="29" customFormat="1" x14ac:dyDescent="0.25">
      <c r="A399" s="20"/>
      <c r="B399" s="13" t="s">
        <v>587</v>
      </c>
      <c r="C399" s="13"/>
      <c r="D399" s="141"/>
    </row>
    <row r="400" spans="1:4" s="29" customFormat="1" x14ac:dyDescent="0.25">
      <c r="A400" s="20"/>
      <c r="B400" s="25" t="s">
        <v>148</v>
      </c>
      <c r="C400" s="146"/>
      <c r="D400" s="141"/>
    </row>
    <row r="401" spans="1:4" s="29" customFormat="1" x14ac:dyDescent="0.25">
      <c r="A401" s="20"/>
      <c r="B401" s="9" t="s">
        <v>211</v>
      </c>
      <c r="C401" s="9"/>
      <c r="D401" s="141"/>
    </row>
    <row r="402" spans="1:4" s="29" customFormat="1" x14ac:dyDescent="0.25">
      <c r="A402" s="20"/>
      <c r="B402" s="160" t="s">
        <v>712</v>
      </c>
      <c r="C402" s="144"/>
      <c r="D402" s="141"/>
    </row>
    <row r="403" spans="1:4" s="29" customFormat="1" ht="29.25" customHeight="1" x14ac:dyDescent="0.25">
      <c r="A403" s="20"/>
      <c r="B403" s="13" t="s">
        <v>556</v>
      </c>
      <c r="C403" s="13"/>
      <c r="D403" s="13"/>
    </row>
    <row r="404" spans="1:4" s="29" customFormat="1" x14ac:dyDescent="0.25">
      <c r="A404" s="20"/>
      <c r="B404" s="25" t="s">
        <v>150</v>
      </c>
      <c r="C404" s="146"/>
      <c r="D404" s="141"/>
    </row>
    <row r="405" spans="1:4" s="29" customFormat="1" x14ac:dyDescent="0.25">
      <c r="A405" s="20">
        <v>1</v>
      </c>
      <c r="B405" s="33" t="s">
        <v>254</v>
      </c>
      <c r="C405" s="194">
        <v>34710</v>
      </c>
      <c r="D405" s="254">
        <v>0.245</v>
      </c>
    </row>
    <row r="406" spans="1:4" s="29" customFormat="1" x14ac:dyDescent="0.25">
      <c r="A406" s="20">
        <v>2</v>
      </c>
      <c r="B406" s="29" t="s">
        <v>22</v>
      </c>
      <c r="C406" s="194">
        <v>49</v>
      </c>
      <c r="D406" s="195">
        <v>270.12</v>
      </c>
    </row>
    <row r="407" spans="1:4" s="29" customFormat="1" x14ac:dyDescent="0.25">
      <c r="A407" s="20">
        <v>3</v>
      </c>
      <c r="B407" s="29" t="s">
        <v>333</v>
      </c>
      <c r="C407" s="194">
        <v>2</v>
      </c>
      <c r="D407" s="195">
        <v>14.23</v>
      </c>
    </row>
    <row r="408" spans="1:4" s="29" customFormat="1" x14ac:dyDescent="0.25">
      <c r="A408" s="20"/>
      <c r="C408" s="146"/>
      <c r="D408" s="141"/>
    </row>
    <row r="409" spans="1:4" s="29" customFormat="1" x14ac:dyDescent="0.25">
      <c r="A409" s="20"/>
      <c r="B409" s="37" t="s">
        <v>23</v>
      </c>
      <c r="C409" s="146"/>
      <c r="D409" s="141"/>
    </row>
    <row r="410" spans="1:4" s="29" customFormat="1" x14ac:dyDescent="0.25">
      <c r="A410" s="20"/>
      <c r="B410" s="25" t="s">
        <v>147</v>
      </c>
      <c r="C410" s="146"/>
      <c r="D410" s="141"/>
    </row>
    <row r="411" spans="1:4" s="29" customFormat="1" x14ac:dyDescent="0.25">
      <c r="A411" s="20"/>
      <c r="B411" s="29" t="s">
        <v>168</v>
      </c>
      <c r="C411" s="146"/>
      <c r="D411" s="141"/>
    </row>
    <row r="412" spans="1:4" s="29" customFormat="1" x14ac:dyDescent="0.25">
      <c r="A412" s="20"/>
      <c r="B412" s="25" t="s">
        <v>148</v>
      </c>
      <c r="C412" s="146"/>
      <c r="D412" s="141"/>
    </row>
    <row r="413" spans="1:4" s="29" customFormat="1" ht="29.25" customHeight="1" x14ac:dyDescent="0.25">
      <c r="A413" s="20"/>
      <c r="B413" s="13" t="s">
        <v>270</v>
      </c>
      <c r="C413" s="13"/>
      <c r="D413" s="141"/>
    </row>
    <row r="414" spans="1:4" s="29" customFormat="1" x14ac:dyDescent="0.25">
      <c r="A414" s="20"/>
      <c r="B414" s="160" t="s">
        <v>712</v>
      </c>
      <c r="C414" s="146"/>
      <c r="D414" s="141"/>
    </row>
    <row r="415" spans="1:4" s="29" customFormat="1" x14ac:dyDescent="0.25">
      <c r="A415" s="20"/>
      <c r="B415" s="13" t="s">
        <v>271</v>
      </c>
      <c r="C415" s="13"/>
      <c r="D415" s="141"/>
    </row>
    <row r="416" spans="1:4" s="29" customFormat="1" x14ac:dyDescent="0.25">
      <c r="A416" s="20"/>
      <c r="B416" s="25" t="s">
        <v>150</v>
      </c>
      <c r="C416" s="146"/>
      <c r="D416" s="141"/>
    </row>
    <row r="417" spans="1:4" s="29" customFormat="1" x14ac:dyDescent="0.25">
      <c r="A417" s="20">
        <v>1</v>
      </c>
      <c r="B417" s="112" t="s">
        <v>262</v>
      </c>
      <c r="C417" s="194">
        <v>3</v>
      </c>
      <c r="D417" s="190">
        <v>39717</v>
      </c>
    </row>
    <row r="418" spans="1:4" s="29" customFormat="1" x14ac:dyDescent="0.25">
      <c r="A418" s="20">
        <v>2</v>
      </c>
      <c r="B418" s="33" t="s">
        <v>344</v>
      </c>
      <c r="C418" s="194">
        <v>22</v>
      </c>
      <c r="D418" s="190">
        <v>5416</v>
      </c>
    </row>
    <row r="419" spans="1:4" s="29" customFormat="1" x14ac:dyDescent="0.25">
      <c r="A419" s="20"/>
      <c r="C419" s="146"/>
      <c r="D419" s="141"/>
    </row>
    <row r="420" spans="1:4" s="90" customFormat="1" x14ac:dyDescent="0.25">
      <c r="A420" s="26"/>
      <c r="B420" s="44" t="s">
        <v>754</v>
      </c>
      <c r="C420" s="194"/>
      <c r="D420" s="136"/>
    </row>
    <row r="421" spans="1:4" s="90" customFormat="1" x14ac:dyDescent="0.25">
      <c r="A421" s="26"/>
      <c r="B421" s="25" t="s">
        <v>147</v>
      </c>
      <c r="C421" s="146"/>
      <c r="D421" s="136"/>
    </row>
    <row r="422" spans="1:4" s="90" customFormat="1" x14ac:dyDescent="0.25">
      <c r="A422" s="26"/>
      <c r="B422" s="29" t="s">
        <v>15</v>
      </c>
      <c r="C422" s="146"/>
      <c r="D422" s="136"/>
    </row>
    <row r="423" spans="1:4" s="90" customFormat="1" x14ac:dyDescent="0.25">
      <c r="A423" s="26"/>
      <c r="B423" s="25" t="s">
        <v>148</v>
      </c>
      <c r="C423" s="146"/>
      <c r="D423" s="136"/>
    </row>
    <row r="424" spans="1:4" s="90" customFormat="1" x14ac:dyDescent="0.25">
      <c r="A424" s="26"/>
      <c r="B424" s="13" t="s">
        <v>177</v>
      </c>
      <c r="C424" s="13"/>
      <c r="D424" s="136"/>
    </row>
    <row r="425" spans="1:4" s="90" customFormat="1" x14ac:dyDescent="0.25">
      <c r="A425" s="26"/>
      <c r="B425" s="160" t="s">
        <v>712</v>
      </c>
      <c r="C425" s="146"/>
      <c r="D425" s="136"/>
    </row>
    <row r="426" spans="1:4" s="90" customFormat="1" ht="28.5" customHeight="1" x14ac:dyDescent="0.25">
      <c r="A426" s="26"/>
      <c r="B426" s="5" t="s">
        <v>750</v>
      </c>
      <c r="C426" s="5"/>
      <c r="D426" s="5"/>
    </row>
    <row r="427" spans="1:4" s="90" customFormat="1" x14ac:dyDescent="0.25">
      <c r="A427" s="26"/>
      <c r="B427" s="25" t="s">
        <v>16</v>
      </c>
      <c r="C427" s="194"/>
      <c r="D427" s="136"/>
    </row>
    <row r="428" spans="1:4" s="90" customFormat="1" x14ac:dyDescent="0.25">
      <c r="A428" s="20">
        <v>1</v>
      </c>
      <c r="B428" s="29" t="s">
        <v>216</v>
      </c>
      <c r="C428" s="136">
        <v>7</v>
      </c>
      <c r="D428" s="193">
        <v>10037.86</v>
      </c>
    </row>
    <row r="429" spans="1:4" s="90" customFormat="1" ht="30" x14ac:dyDescent="0.25">
      <c r="A429" s="106">
        <v>2</v>
      </c>
      <c r="B429" s="169" t="s">
        <v>635</v>
      </c>
      <c r="C429" s="136">
        <v>65</v>
      </c>
      <c r="D429" s="193">
        <v>451.31</v>
      </c>
    </row>
    <row r="430" spans="1:4" s="90" customFormat="1" x14ac:dyDescent="0.25">
      <c r="A430" s="26"/>
      <c r="C430" s="194"/>
      <c r="D430" s="136"/>
    </row>
    <row r="431" spans="1:4" s="90" customFormat="1" x14ac:dyDescent="0.25">
      <c r="A431" s="26"/>
      <c r="B431" s="44" t="s">
        <v>334</v>
      </c>
      <c r="C431" s="194"/>
      <c r="D431" s="136"/>
    </row>
    <row r="432" spans="1:4" s="90" customFormat="1" x14ac:dyDescent="0.25">
      <c r="A432" s="26"/>
      <c r="B432" s="25" t="s">
        <v>147</v>
      </c>
      <c r="C432" s="146"/>
      <c r="D432" s="136"/>
    </row>
    <row r="433" spans="1:4" s="90" customFormat="1" x14ac:dyDescent="0.25">
      <c r="A433" s="26"/>
      <c r="B433" s="29" t="s">
        <v>15</v>
      </c>
      <c r="C433" s="146"/>
      <c r="D433" s="136"/>
    </row>
    <row r="434" spans="1:4" s="90" customFormat="1" x14ac:dyDescent="0.25">
      <c r="A434" s="26"/>
      <c r="B434" s="25" t="s">
        <v>148</v>
      </c>
      <c r="C434" s="146"/>
      <c r="D434" s="136"/>
    </row>
    <row r="435" spans="1:4" s="90" customFormat="1" ht="15" customHeight="1" x14ac:dyDescent="0.25">
      <c r="A435" s="26"/>
      <c r="B435" s="13" t="s">
        <v>320</v>
      </c>
      <c r="C435" s="13"/>
      <c r="D435" s="13"/>
    </row>
    <row r="436" spans="1:4" s="90" customFormat="1" x14ac:dyDescent="0.25">
      <c r="A436" s="26"/>
      <c r="B436" s="160" t="s">
        <v>712</v>
      </c>
      <c r="C436" s="146"/>
      <c r="D436" s="136"/>
    </row>
    <row r="437" spans="1:4" s="90" customFormat="1" x14ac:dyDescent="0.25">
      <c r="A437" s="26"/>
      <c r="B437" s="5" t="s">
        <v>178</v>
      </c>
      <c r="C437" s="273"/>
      <c r="D437" s="136"/>
    </row>
    <row r="438" spans="1:4" s="90" customFormat="1" x14ac:dyDescent="0.25">
      <c r="A438" s="26"/>
      <c r="B438" s="25" t="s">
        <v>150</v>
      </c>
      <c r="C438" s="194"/>
      <c r="D438" s="136"/>
    </row>
    <row r="439" spans="1:4" s="90" customFormat="1" x14ac:dyDescent="0.25">
      <c r="A439" s="35">
        <v>1</v>
      </c>
      <c r="B439" s="29" t="s">
        <v>212</v>
      </c>
      <c r="C439" s="145">
        <v>138</v>
      </c>
      <c r="D439" s="181">
        <v>850</v>
      </c>
    </row>
    <row r="440" spans="1:4" s="90" customFormat="1" x14ac:dyDescent="0.25">
      <c r="A440" s="35">
        <v>2</v>
      </c>
      <c r="B440" s="29" t="s">
        <v>589</v>
      </c>
      <c r="C440" s="139">
        <v>1758</v>
      </c>
      <c r="D440" s="181">
        <v>12</v>
      </c>
    </row>
    <row r="441" spans="1:4" s="90" customFormat="1" x14ac:dyDescent="0.25">
      <c r="A441" s="35">
        <v>3</v>
      </c>
      <c r="B441" s="29" t="s">
        <v>588</v>
      </c>
      <c r="C441" s="142">
        <v>39</v>
      </c>
      <c r="D441" s="181">
        <v>461.54</v>
      </c>
    </row>
    <row r="442" spans="1:4" s="90" customFormat="1" x14ac:dyDescent="0.25">
      <c r="A442" s="35">
        <v>4</v>
      </c>
      <c r="B442" s="33" t="s">
        <v>590</v>
      </c>
      <c r="C442" s="142">
        <v>10</v>
      </c>
      <c r="D442" s="181">
        <v>800</v>
      </c>
    </row>
    <row r="443" spans="1:4" s="90" customFormat="1" x14ac:dyDescent="0.25">
      <c r="A443" s="26"/>
      <c r="C443" s="194"/>
    </row>
    <row r="444" spans="1:4" s="90" customFormat="1" x14ac:dyDescent="0.25">
      <c r="A444" s="26"/>
      <c r="C444" s="194"/>
      <c r="D444" s="136"/>
    </row>
    <row r="445" spans="1:4" s="90" customFormat="1" ht="15.75" x14ac:dyDescent="0.25">
      <c r="A445" s="8" t="s">
        <v>24</v>
      </c>
      <c r="B445" s="8"/>
      <c r="C445" s="8"/>
      <c r="D445" s="136"/>
    </row>
    <row r="446" spans="1:4" s="29" customFormat="1" x14ac:dyDescent="0.25">
      <c r="A446" s="9" t="s">
        <v>143</v>
      </c>
      <c r="B446" s="9"/>
      <c r="C446" s="146"/>
      <c r="D446" s="141"/>
    </row>
    <row r="447" spans="1:4" s="29" customFormat="1" x14ac:dyDescent="0.25">
      <c r="A447" s="271" t="s">
        <v>25</v>
      </c>
      <c r="B447" s="271"/>
      <c r="C447" s="271"/>
      <c r="D447" s="141"/>
    </row>
    <row r="448" spans="1:4" s="90" customFormat="1" x14ac:dyDescent="0.25">
      <c r="A448" s="26"/>
      <c r="C448" s="194"/>
      <c r="D448" s="136"/>
    </row>
    <row r="449" spans="1:4" s="29" customFormat="1" x14ac:dyDescent="0.25">
      <c r="A449" s="20"/>
      <c r="B449" s="163" t="s">
        <v>272</v>
      </c>
      <c r="C449" s="144"/>
      <c r="D449" s="141"/>
    </row>
    <row r="450" spans="1:4" s="29" customFormat="1" x14ac:dyDescent="0.25">
      <c r="A450" s="20"/>
      <c r="B450" s="160" t="s">
        <v>147</v>
      </c>
      <c r="C450" s="144"/>
      <c r="D450" s="141"/>
    </row>
    <row r="451" spans="1:4" s="29" customFormat="1" x14ac:dyDescent="0.25">
      <c r="A451" s="20"/>
      <c r="B451" s="13" t="s">
        <v>26</v>
      </c>
      <c r="C451" s="13"/>
      <c r="D451" s="141"/>
    </row>
    <row r="452" spans="1:4" s="29" customFormat="1" x14ac:dyDescent="0.25">
      <c r="A452" s="20"/>
      <c r="B452" s="25" t="s">
        <v>148</v>
      </c>
      <c r="C452" s="144"/>
      <c r="D452" s="141"/>
    </row>
    <row r="453" spans="1:4" s="29" customFormat="1" x14ac:dyDescent="0.25">
      <c r="A453" s="20"/>
      <c r="B453" s="29" t="s">
        <v>27</v>
      </c>
      <c r="C453" s="141"/>
      <c r="D453" s="141"/>
    </row>
    <row r="454" spans="1:4" s="29" customFormat="1" x14ac:dyDescent="0.25">
      <c r="A454" s="20"/>
      <c r="B454" s="160" t="s">
        <v>712</v>
      </c>
      <c r="C454" s="144"/>
      <c r="D454" s="141"/>
    </row>
    <row r="455" spans="1:4" s="29" customFormat="1" ht="30" customHeight="1" x14ac:dyDescent="0.25">
      <c r="A455" s="20"/>
      <c r="B455" s="13" t="s">
        <v>28</v>
      </c>
      <c r="C455" s="13"/>
      <c r="D455" s="141"/>
    </row>
    <row r="456" spans="1:4" s="29" customFormat="1" x14ac:dyDescent="0.25">
      <c r="A456" s="20"/>
      <c r="B456" s="25" t="s">
        <v>150</v>
      </c>
      <c r="C456" s="144"/>
      <c r="D456" s="141"/>
    </row>
    <row r="457" spans="1:4" s="29" customFormat="1" x14ac:dyDescent="0.25">
      <c r="A457" s="35">
        <v>1</v>
      </c>
      <c r="B457" s="162" t="s">
        <v>557</v>
      </c>
      <c r="C457" s="194">
        <v>910000</v>
      </c>
      <c r="D457" s="193">
        <v>23.89</v>
      </c>
    </row>
    <row r="458" spans="1:4" s="29" customFormat="1" ht="30" customHeight="1" x14ac:dyDescent="0.25">
      <c r="A458" s="35">
        <v>2</v>
      </c>
      <c r="B458" s="162" t="s">
        <v>124</v>
      </c>
      <c r="C458" s="194">
        <v>330000</v>
      </c>
      <c r="D458" s="193"/>
    </row>
    <row r="459" spans="1:4" s="29" customFormat="1" x14ac:dyDescent="0.25">
      <c r="A459" s="35">
        <v>3</v>
      </c>
      <c r="B459" s="165" t="s">
        <v>591</v>
      </c>
      <c r="C459" s="194">
        <v>15</v>
      </c>
      <c r="D459" s="193">
        <v>14</v>
      </c>
    </row>
    <row r="460" spans="1:4" s="29" customFormat="1" x14ac:dyDescent="0.25">
      <c r="A460" s="35">
        <v>4</v>
      </c>
      <c r="B460" s="165" t="s">
        <v>592</v>
      </c>
      <c r="C460" s="194">
        <v>380</v>
      </c>
      <c r="D460" s="193">
        <v>28758</v>
      </c>
    </row>
    <row r="461" spans="1:4" s="16" customFormat="1" x14ac:dyDescent="0.2">
      <c r="A461" s="110"/>
      <c r="C461" s="194"/>
      <c r="D461" s="136"/>
    </row>
    <row r="462" spans="1:4" s="90" customFormat="1" x14ac:dyDescent="0.25">
      <c r="A462" s="26"/>
      <c r="C462" s="194"/>
      <c r="D462" s="136"/>
    </row>
    <row r="463" spans="1:4" s="29" customFormat="1" ht="15.75" x14ac:dyDescent="0.25">
      <c r="A463" s="7" t="s">
        <v>29</v>
      </c>
      <c r="B463" s="7"/>
      <c r="C463" s="7"/>
      <c r="D463" s="141"/>
    </row>
    <row r="464" spans="1:4" s="29" customFormat="1" x14ac:dyDescent="0.25">
      <c r="A464" s="9" t="s">
        <v>143</v>
      </c>
      <c r="B464" s="9"/>
      <c r="C464" s="146"/>
      <c r="D464" s="141"/>
    </row>
    <row r="465" spans="1:4" s="29" customFormat="1" ht="30.75" customHeight="1" x14ac:dyDescent="0.25">
      <c r="A465" s="6" t="s">
        <v>131</v>
      </c>
      <c r="B465" s="6"/>
      <c r="C465" s="6"/>
      <c r="D465" s="141"/>
    </row>
    <row r="466" spans="1:4" s="29" customFormat="1" x14ac:dyDescent="0.25">
      <c r="A466" s="133"/>
      <c r="B466" s="160"/>
      <c r="C466" s="148"/>
      <c r="D466" s="141"/>
    </row>
    <row r="467" spans="1:4" s="29" customFormat="1" x14ac:dyDescent="0.25">
      <c r="A467" s="20"/>
      <c r="B467" s="37" t="s">
        <v>117</v>
      </c>
      <c r="C467" s="146"/>
      <c r="D467" s="141"/>
    </row>
    <row r="468" spans="1:4" s="29" customFormat="1" x14ac:dyDescent="0.25">
      <c r="A468" s="20"/>
      <c r="B468" s="160" t="s">
        <v>147</v>
      </c>
      <c r="C468" s="146"/>
      <c r="D468" s="141"/>
    </row>
    <row r="469" spans="1:4" s="29" customFormat="1" x14ac:dyDescent="0.25">
      <c r="A469" s="20"/>
      <c r="B469" s="165" t="s">
        <v>30</v>
      </c>
      <c r="C469" s="146"/>
      <c r="D469" s="141"/>
    </row>
    <row r="470" spans="1:4" s="29" customFormat="1" x14ac:dyDescent="0.25">
      <c r="A470" s="20"/>
      <c r="B470" s="25" t="s">
        <v>148</v>
      </c>
      <c r="C470" s="146"/>
      <c r="D470" s="141"/>
    </row>
    <row r="471" spans="1:4" s="29" customFormat="1" ht="32.25" customHeight="1" x14ac:dyDescent="0.25">
      <c r="A471" s="20"/>
      <c r="B471" s="13" t="s">
        <v>237</v>
      </c>
      <c r="C471" s="13"/>
      <c r="D471" s="141"/>
    </row>
    <row r="472" spans="1:4" s="29" customFormat="1" x14ac:dyDescent="0.25">
      <c r="A472" s="20"/>
      <c r="B472" s="160" t="s">
        <v>712</v>
      </c>
      <c r="C472" s="146"/>
      <c r="D472" s="141"/>
    </row>
    <row r="473" spans="1:4" s="29" customFormat="1" x14ac:dyDescent="0.25">
      <c r="A473" s="20"/>
      <c r="B473" s="13" t="s">
        <v>169</v>
      </c>
      <c r="C473" s="13"/>
      <c r="D473" s="141"/>
    </row>
    <row r="474" spans="1:4" s="29" customFormat="1" x14ac:dyDescent="0.25">
      <c r="A474" s="20"/>
      <c r="B474" s="25" t="s">
        <v>150</v>
      </c>
      <c r="C474" s="146"/>
      <c r="D474" s="141"/>
    </row>
    <row r="475" spans="1:4" s="29" customFormat="1" x14ac:dyDescent="0.25">
      <c r="A475" s="20">
        <v>1</v>
      </c>
      <c r="B475" s="55" t="s">
        <v>345</v>
      </c>
      <c r="C475" s="194">
        <v>650</v>
      </c>
      <c r="D475" s="92">
        <v>1513</v>
      </c>
    </row>
    <row r="476" spans="1:4" s="29" customFormat="1" x14ac:dyDescent="0.25">
      <c r="A476" s="20">
        <v>2</v>
      </c>
      <c r="B476" s="55" t="s">
        <v>346</v>
      </c>
      <c r="C476" s="194">
        <v>180</v>
      </c>
      <c r="D476" s="92">
        <v>1190</v>
      </c>
    </row>
    <row r="477" spans="1:4" s="29" customFormat="1" x14ac:dyDescent="0.25">
      <c r="A477" s="20">
        <v>3</v>
      </c>
      <c r="B477" s="55" t="s">
        <v>347</v>
      </c>
      <c r="C477" s="194">
        <v>430</v>
      </c>
      <c r="D477" s="92">
        <v>1012</v>
      </c>
    </row>
    <row r="478" spans="1:4" s="29" customFormat="1" x14ac:dyDescent="0.25">
      <c r="A478" s="20">
        <v>4</v>
      </c>
      <c r="B478" s="55" t="s">
        <v>348</v>
      </c>
      <c r="C478" s="194">
        <v>2150</v>
      </c>
      <c r="D478" s="92">
        <v>133</v>
      </c>
    </row>
    <row r="479" spans="1:4" s="29" customFormat="1" x14ac:dyDescent="0.25">
      <c r="A479" s="20">
        <v>5</v>
      </c>
      <c r="B479" s="55" t="s">
        <v>349</v>
      </c>
      <c r="C479" s="194">
        <v>1000</v>
      </c>
      <c r="D479" s="92">
        <v>156</v>
      </c>
    </row>
    <row r="480" spans="1:4" s="29" customFormat="1" x14ac:dyDescent="0.25">
      <c r="A480" s="20">
        <v>6</v>
      </c>
      <c r="B480" s="93" t="s">
        <v>350</v>
      </c>
      <c r="C480" s="194">
        <v>1800</v>
      </c>
      <c r="D480" s="92">
        <v>312</v>
      </c>
    </row>
    <row r="481" spans="1:4" s="29" customFormat="1" x14ac:dyDescent="0.25">
      <c r="A481" s="20">
        <v>7</v>
      </c>
      <c r="B481" s="93" t="s">
        <v>472</v>
      </c>
      <c r="C481" s="111">
        <v>2</v>
      </c>
      <c r="D481" s="94">
        <v>2000</v>
      </c>
    </row>
    <row r="482" spans="1:4" s="29" customFormat="1" x14ac:dyDescent="0.25">
      <c r="A482" s="20">
        <v>8</v>
      </c>
      <c r="B482" s="93" t="s">
        <v>743</v>
      </c>
      <c r="C482" s="111">
        <v>10</v>
      </c>
      <c r="D482" s="94">
        <v>5418</v>
      </c>
    </row>
    <row r="483" spans="1:4" s="90" customFormat="1" x14ac:dyDescent="0.25">
      <c r="A483" s="26"/>
      <c r="C483" s="194"/>
      <c r="D483" s="136"/>
    </row>
    <row r="484" spans="1:4" s="90" customFormat="1" x14ac:dyDescent="0.25">
      <c r="A484" s="26"/>
      <c r="C484" s="194"/>
      <c r="D484" s="136"/>
    </row>
    <row r="485" spans="1:4" s="90" customFormat="1" ht="15.75" x14ac:dyDescent="0.25">
      <c r="A485" s="8" t="s">
        <v>62</v>
      </c>
      <c r="B485" s="8"/>
      <c r="C485" s="8"/>
      <c r="D485" s="136"/>
    </row>
    <row r="486" spans="1:4" s="90" customFormat="1" x14ac:dyDescent="0.25">
      <c r="A486" s="9" t="s">
        <v>143</v>
      </c>
      <c r="B486" s="9"/>
      <c r="C486" s="146"/>
      <c r="D486" s="136"/>
    </row>
    <row r="487" spans="1:4" s="90" customFormat="1" ht="135" customHeight="1" x14ac:dyDescent="0.25">
      <c r="A487" s="278" t="s">
        <v>558</v>
      </c>
      <c r="B487" s="278"/>
      <c r="C487" s="278"/>
      <c r="D487" s="278"/>
    </row>
    <row r="488" spans="1:4" s="90" customFormat="1" x14ac:dyDescent="0.25">
      <c r="A488" s="133"/>
      <c r="B488" s="161"/>
      <c r="C488" s="148"/>
      <c r="D488" s="136"/>
    </row>
    <row r="489" spans="1:4" s="47" customFormat="1" x14ac:dyDescent="0.25">
      <c r="A489" s="26"/>
      <c r="B489" s="99" t="s">
        <v>63</v>
      </c>
      <c r="C489" s="194"/>
      <c r="D489" s="136"/>
    </row>
    <row r="490" spans="1:4" s="47" customFormat="1" x14ac:dyDescent="0.25">
      <c r="A490" s="26"/>
      <c r="B490" s="100" t="s">
        <v>147</v>
      </c>
      <c r="C490" s="194"/>
      <c r="D490" s="136"/>
    </row>
    <row r="491" spans="1:4" s="47" customFormat="1" x14ac:dyDescent="0.25">
      <c r="A491" s="26"/>
      <c r="B491" s="10" t="s">
        <v>593</v>
      </c>
      <c r="C491" s="10"/>
      <c r="D491" s="136"/>
    </row>
    <row r="492" spans="1:4" s="47" customFormat="1" x14ac:dyDescent="0.25">
      <c r="A492" s="26"/>
      <c r="B492" s="101" t="s">
        <v>148</v>
      </c>
      <c r="C492" s="194"/>
      <c r="D492" s="136"/>
    </row>
    <row r="493" spans="1:4" s="47" customFormat="1" x14ac:dyDescent="0.25">
      <c r="A493" s="26"/>
      <c r="B493" s="14" t="s">
        <v>594</v>
      </c>
      <c r="C493" s="14"/>
      <c r="D493" s="136"/>
    </row>
    <row r="494" spans="1:4" s="47" customFormat="1" x14ac:dyDescent="0.25">
      <c r="A494" s="26"/>
      <c r="B494" s="100" t="s">
        <v>712</v>
      </c>
      <c r="C494" s="194"/>
      <c r="D494" s="136"/>
    </row>
    <row r="495" spans="1:4" s="47" customFormat="1" ht="15.75" customHeight="1" x14ac:dyDescent="0.25">
      <c r="A495" s="26"/>
      <c r="B495" s="14" t="s">
        <v>74</v>
      </c>
      <c r="C495" s="14"/>
      <c r="D495" s="136"/>
    </row>
    <row r="496" spans="1:4" s="258" customFormat="1" ht="15.75" customHeight="1" x14ac:dyDescent="0.25">
      <c r="A496" s="26"/>
      <c r="B496" s="255"/>
      <c r="C496" s="255"/>
      <c r="D496" s="136"/>
    </row>
    <row r="497" spans="1:4" s="258" customFormat="1" ht="15.75" customHeight="1" x14ac:dyDescent="0.25">
      <c r="A497" s="26"/>
      <c r="B497" s="255"/>
      <c r="C497" s="255"/>
      <c r="D497" s="136"/>
    </row>
    <row r="498" spans="1:4" s="258" customFormat="1" ht="15.75" customHeight="1" x14ac:dyDescent="0.25">
      <c r="A498" s="26"/>
      <c r="B498" s="255"/>
      <c r="C498" s="255"/>
      <c r="D498" s="136"/>
    </row>
    <row r="499" spans="1:4" s="47" customFormat="1" x14ac:dyDescent="0.25">
      <c r="A499" s="26"/>
      <c r="B499" s="101" t="s">
        <v>150</v>
      </c>
      <c r="C499" s="194"/>
      <c r="D499" s="136"/>
    </row>
    <row r="500" spans="1:4" s="47" customFormat="1" ht="30" x14ac:dyDescent="0.25">
      <c r="A500" s="26">
        <v>1</v>
      </c>
      <c r="B500" s="94" t="s">
        <v>265</v>
      </c>
      <c r="C500" s="194">
        <v>8145</v>
      </c>
      <c r="D500" s="187">
        <v>51.38</v>
      </c>
    </row>
    <row r="501" spans="1:4" s="47" customFormat="1" x14ac:dyDescent="0.25">
      <c r="A501" s="102">
        <v>2</v>
      </c>
      <c r="B501" s="92" t="s">
        <v>86</v>
      </c>
      <c r="C501" s="194">
        <v>21</v>
      </c>
      <c r="D501" s="187">
        <v>6282</v>
      </c>
    </row>
    <row r="502" spans="1:4" s="90" customFormat="1" x14ac:dyDescent="0.25">
      <c r="A502" s="133"/>
      <c r="B502" s="161"/>
      <c r="C502" s="148"/>
      <c r="D502" s="136"/>
    </row>
    <row r="503" spans="1:4" s="90" customFormat="1" x14ac:dyDescent="0.25">
      <c r="A503" s="26"/>
      <c r="B503" s="44" t="s">
        <v>109</v>
      </c>
      <c r="C503" s="194"/>
      <c r="D503" s="136"/>
    </row>
    <row r="504" spans="1:4" s="90" customFormat="1" x14ac:dyDescent="0.25">
      <c r="A504" s="26"/>
      <c r="B504" s="160" t="s">
        <v>147</v>
      </c>
      <c r="C504" s="146"/>
      <c r="D504" s="136"/>
    </row>
    <row r="505" spans="1:4" s="90" customFormat="1" x14ac:dyDescent="0.25">
      <c r="A505" s="26"/>
      <c r="B505" s="13" t="s">
        <v>128</v>
      </c>
      <c r="C505" s="13"/>
      <c r="D505" s="136"/>
    </row>
    <row r="506" spans="1:4" s="90" customFormat="1" x14ac:dyDescent="0.25">
      <c r="A506" s="26"/>
      <c r="B506" s="25" t="s">
        <v>148</v>
      </c>
      <c r="C506" s="146"/>
      <c r="D506" s="136"/>
    </row>
    <row r="507" spans="1:4" s="90" customFormat="1" ht="29.25" customHeight="1" x14ac:dyDescent="0.25">
      <c r="A507" s="26"/>
      <c r="B507" s="13" t="s">
        <v>422</v>
      </c>
      <c r="C507" s="13"/>
      <c r="D507" s="136"/>
    </row>
    <row r="508" spans="1:4" s="90" customFormat="1" x14ac:dyDescent="0.25">
      <c r="A508" s="26"/>
      <c r="B508" s="160" t="s">
        <v>712</v>
      </c>
      <c r="C508" s="146"/>
      <c r="D508" s="136"/>
    </row>
    <row r="509" spans="1:4" s="90" customFormat="1" ht="30" customHeight="1" x14ac:dyDescent="0.25">
      <c r="A509" s="26"/>
      <c r="B509" s="13" t="s">
        <v>473</v>
      </c>
      <c r="C509" s="13"/>
      <c r="D509" s="136"/>
    </row>
    <row r="510" spans="1:4" s="90" customFormat="1" x14ac:dyDescent="0.25">
      <c r="A510" s="26"/>
      <c r="B510" s="25" t="s">
        <v>16</v>
      </c>
      <c r="C510" s="146"/>
      <c r="D510" s="136"/>
    </row>
    <row r="511" spans="1:4" s="90" customFormat="1" x14ac:dyDescent="0.25">
      <c r="A511" s="26">
        <v>1</v>
      </c>
      <c r="B511" s="29" t="s">
        <v>451</v>
      </c>
      <c r="C511" s="146">
        <v>23231</v>
      </c>
      <c r="D511" s="136">
        <v>375.41</v>
      </c>
    </row>
    <row r="512" spans="1:4" s="90" customFormat="1" x14ac:dyDescent="0.25">
      <c r="A512" s="26" t="s">
        <v>152</v>
      </c>
      <c r="B512" s="90" t="s">
        <v>99</v>
      </c>
      <c r="C512" s="146">
        <v>15524</v>
      </c>
      <c r="D512" s="136"/>
    </row>
    <row r="513" spans="1:4" s="90" customFormat="1" x14ac:dyDescent="0.25">
      <c r="A513" s="26"/>
      <c r="B513" s="29"/>
      <c r="C513" s="194"/>
      <c r="D513" s="136"/>
    </row>
    <row r="514" spans="1:4" s="90" customFormat="1" x14ac:dyDescent="0.25">
      <c r="A514" s="26"/>
      <c r="B514" s="44" t="s">
        <v>423</v>
      </c>
      <c r="C514" s="194"/>
      <c r="D514" s="136"/>
    </row>
    <row r="515" spans="1:4" s="90" customFormat="1" x14ac:dyDescent="0.25">
      <c r="A515" s="26"/>
      <c r="B515" s="160" t="s">
        <v>147</v>
      </c>
      <c r="C515" s="146"/>
      <c r="D515" s="136"/>
    </row>
    <row r="516" spans="1:4" s="90" customFormat="1" ht="15.75" customHeight="1" x14ac:dyDescent="0.25">
      <c r="A516" s="26"/>
      <c r="B516" s="13" t="s">
        <v>452</v>
      </c>
      <c r="C516" s="13"/>
      <c r="D516" s="136"/>
    </row>
    <row r="517" spans="1:4" s="90" customFormat="1" x14ac:dyDescent="0.25">
      <c r="A517" s="26"/>
      <c r="B517" s="25" t="s">
        <v>148</v>
      </c>
      <c r="C517" s="146"/>
      <c r="D517" s="136"/>
    </row>
    <row r="518" spans="1:4" s="90" customFormat="1" ht="29.25" customHeight="1" x14ac:dyDescent="0.25">
      <c r="A518" s="26"/>
      <c r="B518" s="13" t="s">
        <v>119</v>
      </c>
      <c r="C518" s="13"/>
      <c r="D518" s="136"/>
    </row>
    <row r="519" spans="1:4" s="90" customFormat="1" x14ac:dyDescent="0.25">
      <c r="A519" s="26"/>
      <c r="B519" s="160" t="s">
        <v>712</v>
      </c>
      <c r="C519" s="146"/>
      <c r="D519" s="136"/>
    </row>
    <row r="520" spans="1:4" s="90" customFormat="1" ht="44.25" customHeight="1" x14ac:dyDescent="0.25">
      <c r="A520" s="26"/>
      <c r="B520" s="13" t="s">
        <v>268</v>
      </c>
      <c r="C520" s="13"/>
      <c r="D520" s="136"/>
    </row>
    <row r="521" spans="1:4" s="90" customFormat="1" x14ac:dyDescent="0.25">
      <c r="A521" s="26"/>
      <c r="B521" s="25" t="s">
        <v>16</v>
      </c>
      <c r="C521" s="146"/>
      <c r="D521" s="136"/>
    </row>
    <row r="522" spans="1:4" s="90" customFormat="1" x14ac:dyDescent="0.25">
      <c r="A522" s="26">
        <v>1</v>
      </c>
      <c r="B522" s="29" t="s">
        <v>351</v>
      </c>
      <c r="C522" s="194">
        <v>67569</v>
      </c>
      <c r="D522" s="136">
        <v>232.03</v>
      </c>
    </row>
    <row r="523" spans="1:4" s="90" customFormat="1" x14ac:dyDescent="0.25">
      <c r="A523" s="26" t="s">
        <v>152</v>
      </c>
      <c r="B523" s="90" t="s">
        <v>99</v>
      </c>
      <c r="C523" s="194">
        <v>873</v>
      </c>
      <c r="D523" s="136"/>
    </row>
    <row r="524" spans="1:4" s="90" customFormat="1" x14ac:dyDescent="0.25">
      <c r="A524" s="26"/>
      <c r="B524" s="29"/>
      <c r="C524" s="194"/>
      <c r="D524" s="136"/>
    </row>
    <row r="525" spans="1:4" s="90" customFormat="1" x14ac:dyDescent="0.25">
      <c r="A525" s="26"/>
      <c r="B525" s="44" t="s">
        <v>125</v>
      </c>
      <c r="C525" s="194"/>
      <c r="D525" s="136"/>
    </row>
    <row r="526" spans="1:4" s="90" customFormat="1" x14ac:dyDescent="0.25">
      <c r="A526" s="26"/>
      <c r="B526" s="160" t="s">
        <v>147</v>
      </c>
      <c r="C526" s="146"/>
      <c r="D526" s="136"/>
    </row>
    <row r="527" spans="1:4" s="90" customFormat="1" x14ac:dyDescent="0.25">
      <c r="A527" s="26"/>
      <c r="B527" s="13" t="s">
        <v>129</v>
      </c>
      <c r="C527" s="13"/>
      <c r="D527" s="136"/>
    </row>
    <row r="528" spans="1:4" s="90" customFormat="1" x14ac:dyDescent="0.25">
      <c r="A528" s="26"/>
      <c r="B528" s="25" t="s">
        <v>148</v>
      </c>
      <c r="C528" s="146"/>
      <c r="D528" s="136"/>
    </row>
    <row r="529" spans="1:4" s="90" customFormat="1" ht="44.25" customHeight="1" x14ac:dyDescent="0.25">
      <c r="A529" s="26"/>
      <c r="B529" s="13" t="s">
        <v>424</v>
      </c>
      <c r="C529" s="13"/>
      <c r="D529" s="136"/>
    </row>
    <row r="530" spans="1:4" s="90" customFormat="1" x14ac:dyDescent="0.25">
      <c r="A530" s="26"/>
      <c r="B530" s="160" t="s">
        <v>712</v>
      </c>
      <c r="C530" s="146"/>
      <c r="D530" s="136"/>
    </row>
    <row r="531" spans="1:4" s="90" customFormat="1" ht="43.5" customHeight="1" x14ac:dyDescent="0.25">
      <c r="A531" s="26"/>
      <c r="B531" s="13" t="s">
        <v>268</v>
      </c>
      <c r="C531" s="13"/>
      <c r="D531" s="136"/>
    </row>
    <row r="532" spans="1:4" s="90" customFormat="1" x14ac:dyDescent="0.25">
      <c r="A532" s="26"/>
      <c r="B532" s="25" t="s">
        <v>16</v>
      </c>
      <c r="C532" s="146"/>
      <c r="D532" s="136"/>
    </row>
    <row r="533" spans="1:4" s="90" customFormat="1" x14ac:dyDescent="0.25">
      <c r="A533" s="26">
        <v>1</v>
      </c>
      <c r="B533" s="29" t="s">
        <v>118</v>
      </c>
      <c r="C533" s="194">
        <v>1394</v>
      </c>
      <c r="D533" s="193">
        <v>1025</v>
      </c>
    </row>
    <row r="534" spans="1:4" s="90" customFormat="1" x14ac:dyDescent="0.25">
      <c r="A534" s="26"/>
      <c r="B534" s="29"/>
      <c r="C534" s="194"/>
      <c r="D534" s="136"/>
    </row>
    <row r="535" spans="1:4" s="90" customFormat="1" x14ac:dyDescent="0.25">
      <c r="A535" s="26"/>
      <c r="B535" s="44" t="s">
        <v>126</v>
      </c>
      <c r="C535" s="194"/>
      <c r="D535" s="136"/>
    </row>
    <row r="536" spans="1:4" s="90" customFormat="1" x14ac:dyDescent="0.25">
      <c r="A536" s="26"/>
      <c r="B536" s="160" t="s">
        <v>147</v>
      </c>
      <c r="C536" s="146"/>
      <c r="D536" s="136"/>
    </row>
    <row r="537" spans="1:4" s="90" customFormat="1" ht="28.5" customHeight="1" x14ac:dyDescent="0.25">
      <c r="A537" s="26"/>
      <c r="B537" s="13" t="s">
        <v>425</v>
      </c>
      <c r="C537" s="13"/>
      <c r="D537" s="136"/>
    </row>
    <row r="538" spans="1:4" s="90" customFormat="1" x14ac:dyDescent="0.25">
      <c r="A538" s="26"/>
      <c r="B538" s="25" t="s">
        <v>148</v>
      </c>
      <c r="C538" s="146"/>
      <c r="D538" s="136"/>
    </row>
    <row r="539" spans="1:4" s="90" customFormat="1" ht="27.75" customHeight="1" x14ac:dyDescent="0.25">
      <c r="A539" s="26"/>
      <c r="B539" s="13" t="s">
        <v>474</v>
      </c>
      <c r="C539" s="13"/>
      <c r="D539" s="136"/>
    </row>
    <row r="540" spans="1:4" s="90" customFormat="1" x14ac:dyDescent="0.25">
      <c r="A540" s="26"/>
      <c r="B540" s="160" t="s">
        <v>712</v>
      </c>
      <c r="C540" s="146"/>
      <c r="D540" s="136"/>
    </row>
    <row r="541" spans="1:4" s="90" customFormat="1" x14ac:dyDescent="0.25">
      <c r="A541" s="26"/>
      <c r="B541" s="14" t="s">
        <v>96</v>
      </c>
      <c r="C541" s="14"/>
      <c r="D541" s="136"/>
    </row>
    <row r="542" spans="1:4" s="90" customFormat="1" x14ac:dyDescent="0.25">
      <c r="A542" s="26"/>
      <c r="B542" s="25" t="s">
        <v>16</v>
      </c>
      <c r="C542" s="146"/>
      <c r="D542" s="136"/>
    </row>
    <row r="543" spans="1:4" s="90" customFormat="1" x14ac:dyDescent="0.25">
      <c r="A543" s="26">
        <v>1</v>
      </c>
      <c r="B543" s="29" t="s">
        <v>127</v>
      </c>
      <c r="C543" s="194">
        <v>30141</v>
      </c>
      <c r="D543" s="136">
        <v>67.400000000000006</v>
      </c>
    </row>
    <row r="544" spans="1:4" s="90" customFormat="1" x14ac:dyDescent="0.25">
      <c r="A544" s="26"/>
      <c r="B544" s="29"/>
      <c r="C544" s="194"/>
      <c r="D544" s="136"/>
    </row>
    <row r="545" spans="1:4" s="90" customFormat="1" x14ac:dyDescent="0.25">
      <c r="A545" s="26"/>
      <c r="B545" s="44" t="s">
        <v>8</v>
      </c>
      <c r="C545" s="136"/>
      <c r="D545" s="136"/>
    </row>
    <row r="546" spans="1:4" s="90" customFormat="1" x14ac:dyDescent="0.25">
      <c r="A546" s="26"/>
      <c r="B546" s="160" t="s">
        <v>147</v>
      </c>
      <c r="C546" s="146"/>
      <c r="D546" s="136"/>
    </row>
    <row r="547" spans="1:4" s="90" customFormat="1" ht="30" customHeight="1" x14ac:dyDescent="0.25">
      <c r="A547" s="26"/>
      <c r="B547" s="13" t="s">
        <v>132</v>
      </c>
      <c r="C547" s="13"/>
      <c r="D547" s="136"/>
    </row>
    <row r="548" spans="1:4" s="90" customFormat="1" x14ac:dyDescent="0.25">
      <c r="A548" s="26"/>
      <c r="B548" s="25" t="s">
        <v>148</v>
      </c>
      <c r="C548" s="146"/>
      <c r="D548" s="136"/>
    </row>
    <row r="549" spans="1:4" s="90" customFormat="1" ht="31.5" customHeight="1" x14ac:dyDescent="0.25">
      <c r="A549" s="26"/>
      <c r="B549" s="13" t="s">
        <v>213</v>
      </c>
      <c r="C549" s="13"/>
      <c r="D549" s="136"/>
    </row>
    <row r="550" spans="1:4" s="90" customFormat="1" x14ac:dyDescent="0.25">
      <c r="A550" s="26"/>
      <c r="B550" s="256"/>
      <c r="C550" s="256"/>
      <c r="D550" s="136"/>
    </row>
    <row r="551" spans="1:4" s="90" customFormat="1" x14ac:dyDescent="0.25">
      <c r="A551" s="26"/>
      <c r="B551" s="256"/>
      <c r="C551" s="256"/>
      <c r="D551" s="136"/>
    </row>
    <row r="552" spans="1:4" s="90" customFormat="1" x14ac:dyDescent="0.25">
      <c r="A552" s="26"/>
      <c r="B552" s="160" t="s">
        <v>712</v>
      </c>
      <c r="C552" s="146"/>
      <c r="D552" s="136"/>
    </row>
    <row r="553" spans="1:4" s="90" customFormat="1" x14ac:dyDescent="0.25">
      <c r="A553" s="26"/>
      <c r="B553" s="9" t="s">
        <v>595</v>
      </c>
      <c r="C553" s="9"/>
      <c r="D553" s="136"/>
    </row>
    <row r="554" spans="1:4" s="65" customFormat="1" x14ac:dyDescent="0.25">
      <c r="A554" s="26"/>
      <c r="B554" s="65" t="s">
        <v>596</v>
      </c>
      <c r="C554" s="151"/>
      <c r="D554" s="151"/>
    </row>
    <row r="555" spans="1:4" s="65" customFormat="1" x14ac:dyDescent="0.25">
      <c r="A555" s="26"/>
      <c r="B555" s="65" t="s">
        <v>597</v>
      </c>
      <c r="C555" s="151"/>
      <c r="D555" s="151"/>
    </row>
    <row r="556" spans="1:4" s="65" customFormat="1" x14ac:dyDescent="0.25">
      <c r="A556" s="26"/>
      <c r="B556" s="65" t="s">
        <v>721</v>
      </c>
      <c r="C556" s="151"/>
      <c r="D556" s="151"/>
    </row>
    <row r="557" spans="1:4" s="90" customFormat="1" x14ac:dyDescent="0.25">
      <c r="A557" s="26"/>
      <c r="B557" s="25" t="s">
        <v>150</v>
      </c>
      <c r="C557" s="146"/>
      <c r="D557" s="136"/>
    </row>
    <row r="558" spans="1:4" s="90" customFormat="1" x14ac:dyDescent="0.25">
      <c r="A558" s="20">
        <v>1</v>
      </c>
      <c r="B558" s="29" t="s">
        <v>352</v>
      </c>
      <c r="C558" s="194">
        <v>700</v>
      </c>
      <c r="D558" s="191">
        <v>2580</v>
      </c>
    </row>
    <row r="559" spans="1:4" s="90" customFormat="1" ht="15.75" customHeight="1" x14ac:dyDescent="0.25">
      <c r="A559" s="20">
        <v>2</v>
      </c>
      <c r="B559" s="91" t="s">
        <v>353</v>
      </c>
      <c r="C559" s="194">
        <v>880</v>
      </c>
      <c r="D559" s="191">
        <v>2700</v>
      </c>
    </row>
    <row r="560" spans="1:4" s="90" customFormat="1" ht="16.5" customHeight="1" x14ac:dyDescent="0.25">
      <c r="A560" s="20">
        <v>3</v>
      </c>
      <c r="B560" s="166" t="s">
        <v>354</v>
      </c>
      <c r="C560" s="194">
        <v>2436</v>
      </c>
      <c r="D560" s="191">
        <v>960</v>
      </c>
    </row>
    <row r="561" spans="1:4" s="90" customFormat="1" x14ac:dyDescent="0.25">
      <c r="A561" s="20">
        <v>4</v>
      </c>
      <c r="B561" s="95" t="s">
        <v>426</v>
      </c>
      <c r="C561" s="194">
        <v>7964</v>
      </c>
      <c r="D561" s="191">
        <v>780</v>
      </c>
    </row>
    <row r="562" spans="1:4" s="90" customFormat="1" x14ac:dyDescent="0.25">
      <c r="A562" s="20">
        <v>5</v>
      </c>
      <c r="B562" s="57" t="s">
        <v>87</v>
      </c>
      <c r="C562" s="194">
        <v>16</v>
      </c>
      <c r="D562" s="191">
        <v>1484</v>
      </c>
    </row>
    <row r="563" spans="1:4" s="90" customFormat="1" x14ac:dyDescent="0.25">
      <c r="A563" s="20">
        <v>6</v>
      </c>
      <c r="B563" s="33" t="s">
        <v>331</v>
      </c>
      <c r="C563" s="194">
        <v>166</v>
      </c>
      <c r="D563" s="191">
        <v>513</v>
      </c>
    </row>
    <row r="564" spans="1:4" s="90" customFormat="1" x14ac:dyDescent="0.25">
      <c r="A564" s="20">
        <v>7</v>
      </c>
      <c r="B564" s="33" t="s">
        <v>722</v>
      </c>
      <c r="C564" s="194">
        <v>499</v>
      </c>
      <c r="D564" s="191">
        <v>133</v>
      </c>
    </row>
    <row r="565" spans="1:4" s="90" customFormat="1" x14ac:dyDescent="0.25">
      <c r="A565" s="20">
        <v>8</v>
      </c>
      <c r="B565" s="29" t="s">
        <v>427</v>
      </c>
      <c r="C565" s="194">
        <v>5</v>
      </c>
      <c r="D565" s="191">
        <v>17766</v>
      </c>
    </row>
    <row r="566" spans="1:4" s="90" customFormat="1" ht="15.75" customHeight="1" x14ac:dyDescent="0.25">
      <c r="A566" s="20">
        <v>9</v>
      </c>
      <c r="B566" s="33" t="s">
        <v>428</v>
      </c>
      <c r="C566" s="138">
        <v>14</v>
      </c>
      <c r="D566" s="192">
        <v>810</v>
      </c>
    </row>
    <row r="567" spans="1:4" s="90" customFormat="1" x14ac:dyDescent="0.25">
      <c r="A567" s="20">
        <v>10</v>
      </c>
      <c r="B567" s="55" t="s">
        <v>598</v>
      </c>
      <c r="C567" s="138">
        <v>96</v>
      </c>
      <c r="D567" s="192">
        <v>1903</v>
      </c>
    </row>
    <row r="568" spans="1:4" s="90" customFormat="1" x14ac:dyDescent="0.25">
      <c r="A568" s="26"/>
      <c r="C568" s="136"/>
      <c r="D568" s="136"/>
    </row>
    <row r="569" spans="1:4" s="90" customFormat="1" x14ac:dyDescent="0.25">
      <c r="A569" s="26"/>
      <c r="B569" s="163" t="s">
        <v>116</v>
      </c>
      <c r="C569" s="194"/>
      <c r="D569" s="136"/>
    </row>
    <row r="570" spans="1:4" s="90" customFormat="1" x14ac:dyDescent="0.25">
      <c r="A570" s="26"/>
      <c r="B570" s="160" t="s">
        <v>147</v>
      </c>
      <c r="C570" s="194"/>
      <c r="D570" s="136"/>
    </row>
    <row r="571" spans="1:4" s="90" customFormat="1" x14ac:dyDescent="0.25">
      <c r="A571" s="26"/>
      <c r="B571" s="29" t="s">
        <v>132</v>
      </c>
      <c r="C571" s="141"/>
      <c r="D571" s="136"/>
    </row>
    <row r="572" spans="1:4" s="90" customFormat="1" x14ac:dyDescent="0.25">
      <c r="A572" s="26"/>
      <c r="B572" s="25" t="s">
        <v>148</v>
      </c>
      <c r="C572" s="146"/>
      <c r="D572" s="136"/>
    </row>
    <row r="573" spans="1:4" s="90" customFormat="1" x14ac:dyDescent="0.25">
      <c r="A573" s="26"/>
      <c r="B573" s="13" t="s">
        <v>214</v>
      </c>
      <c r="C573" s="13"/>
      <c r="D573" s="136"/>
    </row>
    <row r="574" spans="1:4" s="90" customFormat="1" ht="30.75" customHeight="1" x14ac:dyDescent="0.25">
      <c r="A574" s="26"/>
      <c r="B574" s="13" t="s">
        <v>429</v>
      </c>
      <c r="C574" s="13"/>
      <c r="D574" s="136"/>
    </row>
    <row r="575" spans="1:4" s="90" customFormat="1" ht="30.75" customHeight="1" x14ac:dyDescent="0.25">
      <c r="A575" s="26"/>
      <c r="B575" s="13" t="s">
        <v>215</v>
      </c>
      <c r="C575" s="13"/>
      <c r="D575" s="136"/>
    </row>
    <row r="576" spans="1:4" s="90" customFormat="1" x14ac:dyDescent="0.25">
      <c r="A576" s="26"/>
      <c r="B576" s="160" t="s">
        <v>712</v>
      </c>
      <c r="C576" s="136"/>
      <c r="D576" s="136"/>
    </row>
    <row r="577" spans="1:4" s="90" customFormat="1" x14ac:dyDescent="0.25">
      <c r="A577" s="26"/>
      <c r="B577" s="90" t="s">
        <v>599</v>
      </c>
      <c r="C577" s="136"/>
      <c r="D577" s="136"/>
    </row>
    <row r="578" spans="1:4" s="90" customFormat="1" x14ac:dyDescent="0.25">
      <c r="A578" s="26"/>
      <c r="B578" s="90" t="s">
        <v>600</v>
      </c>
      <c r="C578" s="146"/>
      <c r="D578" s="136"/>
    </row>
    <row r="579" spans="1:4" s="90" customFormat="1" ht="29.25" customHeight="1" x14ac:dyDescent="0.25">
      <c r="A579" s="26"/>
      <c r="B579" s="13" t="s">
        <v>601</v>
      </c>
      <c r="C579" s="13"/>
      <c r="D579" s="136"/>
    </row>
    <row r="580" spans="1:4" s="90" customFormat="1" x14ac:dyDescent="0.25">
      <c r="A580" s="26"/>
      <c r="B580" s="25" t="s">
        <v>150</v>
      </c>
      <c r="C580" s="146"/>
      <c r="D580" s="136"/>
    </row>
    <row r="581" spans="1:4" s="90" customFormat="1" x14ac:dyDescent="0.25">
      <c r="A581" s="20">
        <v>1</v>
      </c>
      <c r="B581" s="33" t="s">
        <v>88</v>
      </c>
      <c r="C581" s="194">
        <v>1</v>
      </c>
      <c r="D581" s="195">
        <v>32000</v>
      </c>
    </row>
    <row r="582" spans="1:4" s="90" customFormat="1" x14ac:dyDescent="0.25">
      <c r="A582" s="20">
        <v>2</v>
      </c>
      <c r="B582" s="33" t="s">
        <v>89</v>
      </c>
      <c r="C582" s="194">
        <v>28</v>
      </c>
      <c r="D582" s="195">
        <v>1836</v>
      </c>
    </row>
    <row r="583" spans="1:4" s="90" customFormat="1" x14ac:dyDescent="0.25">
      <c r="A583" s="20">
        <v>3</v>
      </c>
      <c r="B583" s="29" t="s">
        <v>321</v>
      </c>
      <c r="C583" s="194">
        <v>1</v>
      </c>
      <c r="D583" s="195">
        <v>13260</v>
      </c>
    </row>
    <row r="584" spans="1:4" s="90" customFormat="1" x14ac:dyDescent="0.25">
      <c r="A584" s="20">
        <v>4</v>
      </c>
      <c r="B584" s="96" t="s">
        <v>507</v>
      </c>
      <c r="C584" s="194">
        <v>4</v>
      </c>
      <c r="D584" s="195">
        <v>78742</v>
      </c>
    </row>
    <row r="585" spans="1:4" s="90" customFormat="1" x14ac:dyDescent="0.25">
      <c r="A585" s="20">
        <v>5</v>
      </c>
      <c r="B585" s="96" t="s">
        <v>508</v>
      </c>
      <c r="C585" s="194">
        <v>520</v>
      </c>
      <c r="D585" s="195">
        <v>70</v>
      </c>
    </row>
    <row r="586" spans="1:4" s="90" customFormat="1" x14ac:dyDescent="0.25">
      <c r="A586" s="20"/>
      <c r="B586" s="33"/>
      <c r="C586" s="146"/>
      <c r="D586" s="136"/>
    </row>
    <row r="587" spans="1:4" s="90" customFormat="1" x14ac:dyDescent="0.25">
      <c r="A587" s="20"/>
      <c r="B587" s="103" t="s">
        <v>273</v>
      </c>
      <c r="C587" s="146"/>
      <c r="D587" s="136"/>
    </row>
    <row r="588" spans="1:4" s="90" customFormat="1" x14ac:dyDescent="0.25">
      <c r="A588" s="20"/>
      <c r="B588" s="160" t="s">
        <v>147</v>
      </c>
      <c r="C588" s="146"/>
      <c r="D588" s="136"/>
    </row>
    <row r="589" spans="1:4" s="90" customFormat="1" x14ac:dyDescent="0.25">
      <c r="A589" s="20"/>
      <c r="B589" s="162" t="s">
        <v>274</v>
      </c>
      <c r="C589" s="146"/>
      <c r="D589" s="136"/>
    </row>
    <row r="590" spans="1:4" s="90" customFormat="1" x14ac:dyDescent="0.25">
      <c r="A590" s="20"/>
      <c r="B590" s="59" t="s">
        <v>148</v>
      </c>
      <c r="C590" s="146"/>
      <c r="D590" s="136"/>
    </row>
    <row r="591" spans="1:4" s="90" customFormat="1" ht="29.25" customHeight="1" x14ac:dyDescent="0.25">
      <c r="A591" s="20"/>
      <c r="B591" s="13" t="s">
        <v>686</v>
      </c>
      <c r="C591" s="13"/>
      <c r="D591" s="136"/>
    </row>
    <row r="592" spans="1:4" s="90" customFormat="1" x14ac:dyDescent="0.25">
      <c r="A592" s="20"/>
      <c r="B592" s="164" t="s">
        <v>712</v>
      </c>
      <c r="C592" s="146"/>
      <c r="D592" s="136"/>
    </row>
    <row r="593" spans="1:4" s="90" customFormat="1" x14ac:dyDescent="0.25">
      <c r="A593" s="26"/>
      <c r="B593" s="13" t="s">
        <v>255</v>
      </c>
      <c r="C593" s="13"/>
      <c r="D593" s="136"/>
    </row>
    <row r="594" spans="1:4" s="90" customFormat="1" x14ac:dyDescent="0.25">
      <c r="A594" s="26"/>
      <c r="B594" s="25" t="s">
        <v>150</v>
      </c>
      <c r="C594" s="149"/>
      <c r="D594" s="136"/>
    </row>
    <row r="595" spans="1:4" s="90" customFormat="1" x14ac:dyDescent="0.25">
      <c r="A595" s="20">
        <v>1</v>
      </c>
      <c r="B595" s="29" t="s">
        <v>179</v>
      </c>
      <c r="C595" s="136">
        <v>27</v>
      </c>
      <c r="D595" s="159">
        <v>161068</v>
      </c>
    </row>
    <row r="596" spans="1:4" s="90" customFormat="1" x14ac:dyDescent="0.25">
      <c r="A596" s="20">
        <v>2</v>
      </c>
      <c r="B596" s="29" t="s">
        <v>90</v>
      </c>
      <c r="C596" s="145">
        <v>50000</v>
      </c>
      <c r="D596" s="235">
        <v>3.22</v>
      </c>
    </row>
    <row r="597" spans="1:4" s="90" customFormat="1" x14ac:dyDescent="0.25">
      <c r="A597" s="20">
        <v>3</v>
      </c>
      <c r="B597" s="29" t="s">
        <v>91</v>
      </c>
      <c r="C597" s="145">
        <v>800000</v>
      </c>
      <c r="D597" s="235">
        <v>0.2</v>
      </c>
    </row>
    <row r="598" spans="1:4" s="90" customFormat="1" x14ac:dyDescent="0.25">
      <c r="A598" s="20">
        <v>4</v>
      </c>
      <c r="B598" s="23" t="s">
        <v>482</v>
      </c>
      <c r="C598" s="145">
        <v>1250000</v>
      </c>
      <c r="D598" s="235">
        <v>0.13</v>
      </c>
    </row>
    <row r="599" spans="1:4" s="90" customFormat="1" ht="30" x14ac:dyDescent="0.25">
      <c r="A599" s="20">
        <v>5</v>
      </c>
      <c r="B599" s="33" t="s">
        <v>453</v>
      </c>
      <c r="C599" s="145">
        <v>23000</v>
      </c>
      <c r="D599" s="136"/>
    </row>
    <row r="600" spans="1:4" s="90" customFormat="1" x14ac:dyDescent="0.25">
      <c r="A600" s="20"/>
      <c r="B600" s="29"/>
      <c r="C600" s="194"/>
      <c r="D600" s="136"/>
    </row>
    <row r="601" spans="1:4" s="90" customFormat="1" x14ac:dyDescent="0.25">
      <c r="A601" s="26"/>
      <c r="B601" s="163" t="s">
        <v>64</v>
      </c>
      <c r="C601" s="194"/>
      <c r="D601" s="136"/>
    </row>
    <row r="602" spans="1:4" s="90" customFormat="1" x14ac:dyDescent="0.25">
      <c r="A602" s="26"/>
      <c r="B602" s="160" t="s">
        <v>147</v>
      </c>
      <c r="C602" s="146"/>
      <c r="D602" s="136"/>
    </row>
    <row r="603" spans="1:4" s="90" customFormat="1" x14ac:dyDescent="0.25">
      <c r="A603" s="26"/>
      <c r="B603" s="9" t="s">
        <v>65</v>
      </c>
      <c r="C603" s="9"/>
      <c r="D603" s="136"/>
    </row>
    <row r="604" spans="1:4" s="90" customFormat="1" x14ac:dyDescent="0.25">
      <c r="A604" s="26"/>
      <c r="B604" s="25" t="s">
        <v>148</v>
      </c>
      <c r="C604" s="146"/>
      <c r="D604" s="136"/>
    </row>
    <row r="605" spans="1:4" s="90" customFormat="1" x14ac:dyDescent="0.25">
      <c r="A605" s="26"/>
      <c r="B605" s="13" t="s">
        <v>170</v>
      </c>
      <c r="C605" s="13"/>
      <c r="D605" s="136"/>
    </row>
    <row r="606" spans="1:4" s="90" customFormat="1" x14ac:dyDescent="0.25">
      <c r="A606" s="26"/>
      <c r="B606" s="160" t="s">
        <v>712</v>
      </c>
      <c r="C606" s="146"/>
      <c r="D606" s="136"/>
    </row>
    <row r="607" spans="1:4" s="90" customFormat="1" ht="28.5" customHeight="1" x14ac:dyDescent="0.25">
      <c r="A607" s="26"/>
      <c r="B607" s="13" t="s">
        <v>760</v>
      </c>
      <c r="C607" s="13"/>
      <c r="D607" s="136"/>
    </row>
    <row r="608" spans="1:4" s="90" customFormat="1" x14ac:dyDescent="0.25">
      <c r="A608" s="26"/>
      <c r="B608" s="25" t="s">
        <v>150</v>
      </c>
      <c r="C608" s="146"/>
      <c r="D608" s="136"/>
    </row>
    <row r="609" spans="1:4" s="90" customFormat="1" x14ac:dyDescent="0.25">
      <c r="A609" s="35">
        <v>1</v>
      </c>
      <c r="B609" s="29" t="s">
        <v>373</v>
      </c>
      <c r="C609" s="194">
        <v>850</v>
      </c>
      <c r="D609" s="136"/>
    </row>
    <row r="610" spans="1:4" s="90" customFormat="1" x14ac:dyDescent="0.25">
      <c r="A610" s="35" t="s">
        <v>152</v>
      </c>
      <c r="B610" s="33" t="s">
        <v>75</v>
      </c>
      <c r="C610" s="194">
        <v>510</v>
      </c>
      <c r="D610" s="136"/>
    </row>
    <row r="611" spans="1:4" s="90" customFormat="1" x14ac:dyDescent="0.25">
      <c r="A611" s="35">
        <v>2</v>
      </c>
      <c r="B611" s="33" t="s">
        <v>66</v>
      </c>
      <c r="C611" s="194">
        <v>1179500</v>
      </c>
      <c r="D611" s="136"/>
    </row>
    <row r="612" spans="1:4" s="90" customFormat="1" x14ac:dyDescent="0.25">
      <c r="A612" s="35">
        <v>3</v>
      </c>
      <c r="B612" s="33" t="s">
        <v>355</v>
      </c>
      <c r="C612" s="194">
        <v>174</v>
      </c>
      <c r="D612" s="136"/>
    </row>
    <row r="613" spans="1:4" s="90" customFormat="1" x14ac:dyDescent="0.25">
      <c r="A613" s="35" t="s">
        <v>155</v>
      </c>
      <c r="B613" s="33" t="s">
        <v>256</v>
      </c>
      <c r="C613" s="194">
        <v>22</v>
      </c>
      <c r="D613" s="136"/>
    </row>
    <row r="614" spans="1:4" s="90" customFormat="1" x14ac:dyDescent="0.25">
      <c r="A614" s="35">
        <v>4</v>
      </c>
      <c r="B614" s="33" t="s">
        <v>356</v>
      </c>
      <c r="C614" s="194">
        <v>5297</v>
      </c>
      <c r="D614" s="136"/>
    </row>
    <row r="615" spans="1:4" s="90" customFormat="1" x14ac:dyDescent="0.25">
      <c r="A615" s="35" t="s">
        <v>67</v>
      </c>
      <c r="B615" s="33" t="s">
        <v>100</v>
      </c>
      <c r="C615" s="194">
        <v>1308</v>
      </c>
      <c r="D615" s="136"/>
    </row>
    <row r="616" spans="1:4" s="90" customFormat="1" x14ac:dyDescent="0.25">
      <c r="A616" s="35"/>
      <c r="B616" s="33"/>
      <c r="C616" s="146"/>
      <c r="D616" s="136"/>
    </row>
    <row r="617" spans="1:4" s="90" customFormat="1" ht="15.75" x14ac:dyDescent="0.25">
      <c r="A617" s="26"/>
      <c r="B617" s="11" t="s">
        <v>430</v>
      </c>
      <c r="C617" s="11"/>
      <c r="D617" s="136"/>
    </row>
    <row r="618" spans="1:4" s="90" customFormat="1" x14ac:dyDescent="0.25">
      <c r="A618" s="26"/>
      <c r="B618" s="160" t="s">
        <v>147</v>
      </c>
      <c r="C618" s="146"/>
      <c r="D618" s="136"/>
    </row>
    <row r="619" spans="1:4" s="90" customFormat="1" x14ac:dyDescent="0.25">
      <c r="A619" s="26"/>
      <c r="B619" s="29" t="s">
        <v>132</v>
      </c>
      <c r="C619" s="141"/>
      <c r="D619" s="136"/>
    </row>
    <row r="620" spans="1:4" s="90" customFormat="1" x14ac:dyDescent="0.25">
      <c r="A620" s="26"/>
      <c r="B620" s="25" t="s">
        <v>148</v>
      </c>
      <c r="C620" s="146"/>
      <c r="D620" s="136"/>
    </row>
    <row r="621" spans="1:4" s="90" customFormat="1" ht="27.75" customHeight="1" x14ac:dyDescent="0.25">
      <c r="A621" s="26"/>
      <c r="B621" s="13" t="s">
        <v>431</v>
      </c>
      <c r="C621" s="13"/>
      <c r="D621" s="136"/>
    </row>
    <row r="622" spans="1:4" s="90" customFormat="1" x14ac:dyDescent="0.25">
      <c r="A622" s="26"/>
      <c r="B622" s="13" t="s">
        <v>303</v>
      </c>
      <c r="C622" s="13"/>
      <c r="D622" s="136"/>
    </row>
    <row r="623" spans="1:4" s="90" customFormat="1" x14ac:dyDescent="0.25">
      <c r="A623" s="26"/>
      <c r="B623" s="160" t="s">
        <v>712</v>
      </c>
      <c r="C623" s="146"/>
      <c r="D623" s="136"/>
    </row>
    <row r="624" spans="1:4" s="90" customFormat="1" ht="57.75" customHeight="1" x14ac:dyDescent="0.25">
      <c r="A624" s="26"/>
      <c r="B624" s="13" t="s">
        <v>602</v>
      </c>
      <c r="C624" s="13"/>
      <c r="D624" s="136"/>
    </row>
    <row r="625" spans="1:4" s="90" customFormat="1" x14ac:dyDescent="0.25">
      <c r="A625" s="26"/>
      <c r="B625" s="25" t="s">
        <v>150</v>
      </c>
      <c r="C625" s="146"/>
      <c r="D625" s="136"/>
    </row>
    <row r="626" spans="1:4" s="90" customFormat="1" ht="30" x14ac:dyDescent="0.25">
      <c r="A626" s="225">
        <v>1</v>
      </c>
      <c r="B626" s="96" t="s">
        <v>509</v>
      </c>
      <c r="C626" s="194">
        <v>240</v>
      </c>
      <c r="D626" s="193">
        <v>635</v>
      </c>
    </row>
    <row r="627" spans="1:4" s="90" customFormat="1" x14ac:dyDescent="0.25">
      <c r="A627" s="20">
        <v>2</v>
      </c>
      <c r="B627" s="96" t="s">
        <v>559</v>
      </c>
      <c r="C627" s="194">
        <v>80</v>
      </c>
      <c r="D627" s="193">
        <v>8612</v>
      </c>
    </row>
    <row r="628" spans="1:4" s="90" customFormat="1" x14ac:dyDescent="0.25">
      <c r="A628" s="20">
        <v>3</v>
      </c>
      <c r="B628" s="96" t="s">
        <v>560</v>
      </c>
      <c r="C628" s="194">
        <v>20</v>
      </c>
      <c r="D628" s="193">
        <v>3250</v>
      </c>
    </row>
    <row r="629" spans="1:4" s="90" customFormat="1" ht="11.25" customHeight="1" x14ac:dyDescent="0.25">
      <c r="A629" s="20"/>
      <c r="B629" s="33"/>
      <c r="C629" s="146"/>
      <c r="D629" s="136"/>
    </row>
    <row r="630" spans="1:4" s="90" customFormat="1" x14ac:dyDescent="0.25">
      <c r="A630" s="26"/>
      <c r="B630" s="163" t="s">
        <v>68</v>
      </c>
      <c r="C630" s="194"/>
      <c r="D630" s="136"/>
    </row>
    <row r="631" spans="1:4" s="90" customFormat="1" x14ac:dyDescent="0.25">
      <c r="A631" s="26"/>
      <c r="B631" s="160" t="s">
        <v>147</v>
      </c>
      <c r="C631" s="146"/>
      <c r="D631" s="136"/>
    </row>
    <row r="632" spans="1:4" s="90" customFormat="1" ht="42.75" customHeight="1" x14ac:dyDescent="0.25">
      <c r="A632" s="26"/>
      <c r="B632" s="13" t="s">
        <v>266</v>
      </c>
      <c r="C632" s="13"/>
      <c r="D632" s="136"/>
    </row>
    <row r="633" spans="1:4" s="90" customFormat="1" x14ac:dyDescent="0.25">
      <c r="A633" s="26"/>
      <c r="B633" s="25" t="s">
        <v>148</v>
      </c>
      <c r="C633" s="146"/>
      <c r="D633" s="136"/>
    </row>
    <row r="634" spans="1:4" s="90" customFormat="1" ht="28.5" customHeight="1" x14ac:dyDescent="0.25">
      <c r="A634" s="26"/>
      <c r="B634" s="13" t="s">
        <v>561</v>
      </c>
      <c r="C634" s="13"/>
      <c r="D634" s="136"/>
    </row>
    <row r="635" spans="1:4" s="90" customFormat="1" x14ac:dyDescent="0.25">
      <c r="A635" s="26"/>
      <c r="B635" s="160" t="s">
        <v>712</v>
      </c>
      <c r="C635" s="146"/>
      <c r="D635" s="136"/>
    </row>
    <row r="636" spans="1:4" s="90" customFormat="1" ht="27.75" customHeight="1" x14ac:dyDescent="0.25">
      <c r="A636" s="26"/>
      <c r="B636" s="13" t="s">
        <v>133</v>
      </c>
      <c r="C636" s="13"/>
      <c r="D636" s="136"/>
    </row>
    <row r="637" spans="1:4" s="90" customFormat="1" x14ac:dyDescent="0.25">
      <c r="A637" s="26"/>
      <c r="B637" s="25" t="s">
        <v>150</v>
      </c>
      <c r="C637" s="146"/>
      <c r="D637" s="136"/>
    </row>
    <row r="638" spans="1:4" s="90" customFormat="1" ht="30" x14ac:dyDescent="0.25">
      <c r="A638" s="26">
        <v>1</v>
      </c>
      <c r="B638" s="33" t="s">
        <v>454</v>
      </c>
      <c r="C638" s="194"/>
      <c r="D638" s="136"/>
    </row>
    <row r="639" spans="1:4" s="90" customFormat="1" x14ac:dyDescent="0.25">
      <c r="A639" s="26" t="s">
        <v>152</v>
      </c>
      <c r="B639" s="33" t="s">
        <v>180</v>
      </c>
      <c r="C639" s="194">
        <v>1</v>
      </c>
      <c r="D639" s="194">
        <v>470000</v>
      </c>
    </row>
    <row r="640" spans="1:4" s="90" customFormat="1" x14ac:dyDescent="0.25">
      <c r="A640" s="26" t="s">
        <v>153</v>
      </c>
      <c r="B640" s="33" t="s">
        <v>181</v>
      </c>
      <c r="C640" s="194">
        <v>40</v>
      </c>
      <c r="D640" s="194">
        <v>11750</v>
      </c>
    </row>
    <row r="641" spans="1:4" s="90" customFormat="1" x14ac:dyDescent="0.25">
      <c r="A641" s="26" t="s">
        <v>154</v>
      </c>
      <c r="B641" s="29" t="s">
        <v>182</v>
      </c>
      <c r="C641" s="194">
        <v>20</v>
      </c>
      <c r="D641" s="194">
        <v>23750</v>
      </c>
    </row>
    <row r="642" spans="1:4" s="90" customFormat="1" ht="30" x14ac:dyDescent="0.25">
      <c r="A642" s="26" t="s">
        <v>164</v>
      </c>
      <c r="B642" s="162" t="s">
        <v>357</v>
      </c>
      <c r="C642" s="194">
        <v>5</v>
      </c>
      <c r="D642" s="194">
        <v>95000</v>
      </c>
    </row>
    <row r="643" spans="1:4" s="90" customFormat="1" x14ac:dyDescent="0.25">
      <c r="A643" s="26" t="s">
        <v>61</v>
      </c>
      <c r="B643" s="165" t="s">
        <v>358</v>
      </c>
      <c r="C643" s="194">
        <v>100000</v>
      </c>
      <c r="D643" s="193">
        <v>4.75</v>
      </c>
    </row>
    <row r="644" spans="1:4" s="90" customFormat="1" ht="30" x14ac:dyDescent="0.25">
      <c r="A644" s="26">
        <v>2</v>
      </c>
      <c r="B644" s="162" t="s">
        <v>621</v>
      </c>
      <c r="C644" s="194">
        <v>671879</v>
      </c>
      <c r="D644" s="193">
        <v>0.16</v>
      </c>
    </row>
    <row r="645" spans="1:4" s="90" customFormat="1" ht="10.5" customHeight="1" x14ac:dyDescent="0.25">
      <c r="A645" s="26"/>
      <c r="C645" s="194"/>
      <c r="D645" s="136"/>
    </row>
    <row r="646" spans="1:4" s="90" customFormat="1" x14ac:dyDescent="0.25">
      <c r="A646" s="26"/>
      <c r="B646" s="12" t="s">
        <v>267</v>
      </c>
      <c r="C646" s="12"/>
      <c r="D646" s="136"/>
    </row>
    <row r="647" spans="1:4" s="90" customFormat="1" x14ac:dyDescent="0.25">
      <c r="A647" s="26"/>
      <c r="B647" s="160" t="s">
        <v>147</v>
      </c>
      <c r="C647" s="146"/>
      <c r="D647" s="136"/>
    </row>
    <row r="648" spans="1:4" s="90" customFormat="1" x14ac:dyDescent="0.25">
      <c r="A648" s="26"/>
      <c r="B648" s="13" t="s">
        <v>257</v>
      </c>
      <c r="C648" s="13"/>
      <c r="D648" s="136"/>
    </row>
    <row r="649" spans="1:4" s="90" customFormat="1" x14ac:dyDescent="0.25">
      <c r="A649" s="26"/>
      <c r="B649" s="25" t="s">
        <v>148</v>
      </c>
      <c r="C649" s="146"/>
      <c r="D649" s="136"/>
    </row>
    <row r="650" spans="1:4" s="90" customFormat="1" ht="45" customHeight="1" x14ac:dyDescent="0.25">
      <c r="A650" s="26"/>
      <c r="B650" s="13" t="s">
        <v>432</v>
      </c>
      <c r="C650" s="13"/>
      <c r="D650" s="136"/>
    </row>
    <row r="651" spans="1:4" s="90" customFormat="1" x14ac:dyDescent="0.25">
      <c r="A651" s="26"/>
      <c r="B651" s="160" t="s">
        <v>712</v>
      </c>
      <c r="C651" s="146"/>
      <c r="D651" s="136"/>
    </row>
    <row r="652" spans="1:4" s="90" customFormat="1" ht="45" customHeight="1" x14ac:dyDescent="0.25">
      <c r="A652" s="26"/>
      <c r="B652" s="13" t="s">
        <v>455</v>
      </c>
      <c r="C652" s="13"/>
      <c r="D652" s="136"/>
    </row>
    <row r="653" spans="1:4" s="90" customFormat="1" x14ac:dyDescent="0.25">
      <c r="A653" s="26"/>
      <c r="B653" s="25" t="s">
        <v>150</v>
      </c>
      <c r="C653" s="146"/>
      <c r="D653" s="136"/>
    </row>
    <row r="654" spans="1:4" s="90" customFormat="1" x14ac:dyDescent="0.25">
      <c r="A654" s="20">
        <v>1</v>
      </c>
      <c r="B654" s="33" t="s">
        <v>69</v>
      </c>
      <c r="C654" s="136">
        <v>575</v>
      </c>
      <c r="D654" s="92">
        <v>4892</v>
      </c>
    </row>
    <row r="655" spans="1:4" s="90" customFormat="1" x14ac:dyDescent="0.25">
      <c r="A655" s="20">
        <v>2</v>
      </c>
      <c r="B655" s="29" t="s">
        <v>359</v>
      </c>
      <c r="C655" s="136">
        <v>279</v>
      </c>
      <c r="D655" s="136"/>
    </row>
    <row r="656" spans="1:4" s="90" customFormat="1" x14ac:dyDescent="0.25">
      <c r="A656" s="134" t="s">
        <v>56</v>
      </c>
      <c r="B656" s="90" t="s">
        <v>258</v>
      </c>
      <c r="C656" s="136">
        <v>26</v>
      </c>
      <c r="D656" s="136"/>
    </row>
    <row r="657" spans="1:4" s="90" customFormat="1" x14ac:dyDescent="0.25">
      <c r="A657" s="20"/>
      <c r="B657" s="33"/>
      <c r="C657" s="146"/>
      <c r="D657" s="136"/>
    </row>
    <row r="658" spans="1:4" s="90" customFormat="1" x14ac:dyDescent="0.25">
      <c r="A658" s="26"/>
      <c r="B658" s="12" t="s">
        <v>70</v>
      </c>
      <c r="C658" s="12"/>
      <c r="D658" s="136"/>
    </row>
    <row r="659" spans="1:4" s="90" customFormat="1" x14ac:dyDescent="0.25">
      <c r="A659" s="26"/>
      <c r="B659" s="160" t="s">
        <v>147</v>
      </c>
      <c r="C659" s="146"/>
      <c r="D659" s="136"/>
    </row>
    <row r="660" spans="1:4" s="90" customFormat="1" x14ac:dyDescent="0.25">
      <c r="A660" s="26"/>
      <c r="B660" s="9" t="s">
        <v>71</v>
      </c>
      <c r="C660" s="9"/>
      <c r="D660" s="136"/>
    </row>
    <row r="661" spans="1:4" s="90" customFormat="1" x14ac:dyDescent="0.25">
      <c r="A661" s="26"/>
      <c r="B661" s="25" t="s">
        <v>148</v>
      </c>
      <c r="C661" s="146"/>
      <c r="D661" s="136"/>
    </row>
    <row r="662" spans="1:4" s="90" customFormat="1" x14ac:dyDescent="0.25">
      <c r="A662" s="26"/>
      <c r="B662" s="13" t="s">
        <v>72</v>
      </c>
      <c r="C662" s="13"/>
      <c r="D662" s="136"/>
    </row>
    <row r="663" spans="1:4" s="90" customFormat="1" x14ac:dyDescent="0.25">
      <c r="A663" s="26"/>
      <c r="B663" s="160" t="s">
        <v>712</v>
      </c>
      <c r="C663" s="146"/>
      <c r="D663" s="136"/>
    </row>
    <row r="664" spans="1:4" s="90" customFormat="1" x14ac:dyDescent="0.25">
      <c r="A664" s="26"/>
      <c r="B664" s="13" t="s">
        <v>73</v>
      </c>
      <c r="C664" s="13"/>
      <c r="D664" s="136"/>
    </row>
    <row r="665" spans="1:4" s="90" customFormat="1" x14ac:dyDescent="0.25">
      <c r="A665" s="26"/>
      <c r="B665" s="25" t="s">
        <v>150</v>
      </c>
      <c r="C665" s="146"/>
      <c r="D665" s="136"/>
    </row>
    <row r="666" spans="1:4" s="90" customFormat="1" ht="16.5" customHeight="1" x14ac:dyDescent="0.25">
      <c r="A666" s="20">
        <v>1</v>
      </c>
      <c r="B666" s="55" t="s">
        <v>456</v>
      </c>
      <c r="C666" s="241">
        <v>3957</v>
      </c>
      <c r="D666" s="242">
        <v>1369.46</v>
      </c>
    </row>
    <row r="667" spans="1:4" s="90" customFormat="1" x14ac:dyDescent="0.25">
      <c r="A667" s="20">
        <v>2</v>
      </c>
      <c r="B667" s="29" t="s">
        <v>122</v>
      </c>
      <c r="C667" s="194">
        <v>370</v>
      </c>
      <c r="D667" s="136"/>
    </row>
    <row r="668" spans="1:4" s="90" customFormat="1" x14ac:dyDescent="0.25">
      <c r="A668" s="20"/>
      <c r="B668" s="29"/>
      <c r="C668" s="146"/>
      <c r="D668" s="136"/>
    </row>
    <row r="669" spans="1:4" s="90" customFormat="1" x14ac:dyDescent="0.25">
      <c r="A669" s="26"/>
      <c r="B669" s="12" t="s">
        <v>531</v>
      </c>
      <c r="C669" s="12"/>
      <c r="D669" s="136"/>
    </row>
    <row r="670" spans="1:4" s="90" customFormat="1" x14ac:dyDescent="0.25">
      <c r="A670" s="26"/>
      <c r="B670" s="160" t="s">
        <v>147</v>
      </c>
      <c r="C670" s="146"/>
      <c r="D670" s="136"/>
    </row>
    <row r="671" spans="1:4" s="90" customFormat="1" ht="28.5" customHeight="1" x14ac:dyDescent="0.25">
      <c r="A671" s="26"/>
      <c r="B671" s="13" t="s">
        <v>469</v>
      </c>
      <c r="C671" s="13"/>
      <c r="D671" s="136"/>
    </row>
    <row r="672" spans="1:4" s="90" customFormat="1" x14ac:dyDescent="0.25">
      <c r="A672" s="26"/>
      <c r="B672" s="25" t="s">
        <v>148</v>
      </c>
      <c r="C672" s="146"/>
      <c r="D672" s="136"/>
    </row>
    <row r="673" spans="1:4" s="90" customFormat="1" x14ac:dyDescent="0.25">
      <c r="A673" s="26"/>
      <c r="B673" s="13" t="s">
        <v>217</v>
      </c>
      <c r="C673" s="13"/>
      <c r="D673" s="136"/>
    </row>
    <row r="674" spans="1:4" s="90" customFormat="1" x14ac:dyDescent="0.25">
      <c r="A674" s="26"/>
      <c r="B674" s="160" t="s">
        <v>712</v>
      </c>
      <c r="C674" s="146"/>
      <c r="D674" s="136"/>
    </row>
    <row r="675" spans="1:4" s="90" customFormat="1" x14ac:dyDescent="0.25">
      <c r="A675" s="26"/>
      <c r="B675" s="13" t="s">
        <v>105</v>
      </c>
      <c r="C675" s="13"/>
      <c r="D675" s="136"/>
    </row>
    <row r="676" spans="1:4" s="90" customFormat="1" x14ac:dyDescent="0.25">
      <c r="A676" s="26"/>
      <c r="B676" s="25" t="s">
        <v>150</v>
      </c>
      <c r="C676" s="146"/>
      <c r="D676" s="136"/>
    </row>
    <row r="677" spans="1:4" s="90" customFormat="1" x14ac:dyDescent="0.25">
      <c r="A677" s="20">
        <v>1</v>
      </c>
      <c r="B677" s="33" t="s">
        <v>106</v>
      </c>
      <c r="C677" s="136">
        <v>1</v>
      </c>
      <c r="D677" s="136"/>
    </row>
    <row r="678" spans="1:4" s="90" customFormat="1" x14ac:dyDescent="0.25">
      <c r="A678" s="20">
        <v>2</v>
      </c>
      <c r="B678" s="33" t="s">
        <v>562</v>
      </c>
      <c r="C678" s="136">
        <v>80</v>
      </c>
      <c r="D678" s="195">
        <v>6000</v>
      </c>
    </row>
    <row r="679" spans="1:4" s="90" customFormat="1" x14ac:dyDescent="0.25">
      <c r="A679" s="20"/>
      <c r="B679" s="33"/>
      <c r="C679" s="146"/>
      <c r="D679" s="136"/>
    </row>
    <row r="680" spans="1:4" s="90" customFormat="1" x14ac:dyDescent="0.25">
      <c r="A680" s="26"/>
      <c r="B680" s="163" t="s">
        <v>107</v>
      </c>
      <c r="C680" s="194"/>
      <c r="D680" s="136"/>
    </row>
    <row r="681" spans="1:4" s="90" customFormat="1" x14ac:dyDescent="0.25">
      <c r="A681" s="26"/>
      <c r="B681" s="160" t="s">
        <v>147</v>
      </c>
      <c r="C681" s="146"/>
      <c r="D681" s="136"/>
    </row>
    <row r="682" spans="1:4" s="90" customFormat="1" ht="28.5" customHeight="1" x14ac:dyDescent="0.25">
      <c r="A682" s="26"/>
      <c r="B682" s="13" t="s">
        <v>470</v>
      </c>
      <c r="C682" s="13"/>
      <c r="D682" s="136"/>
    </row>
    <row r="683" spans="1:4" s="90" customFormat="1" x14ac:dyDescent="0.25">
      <c r="A683" s="26"/>
      <c r="B683" s="25" t="s">
        <v>148</v>
      </c>
      <c r="C683" s="146"/>
      <c r="D683" s="136"/>
    </row>
    <row r="684" spans="1:4" s="90" customFormat="1" x14ac:dyDescent="0.25">
      <c r="A684" s="26"/>
      <c r="B684" s="13" t="s">
        <v>563</v>
      </c>
      <c r="C684" s="13"/>
      <c r="D684" s="136"/>
    </row>
    <row r="685" spans="1:4" s="90" customFormat="1" x14ac:dyDescent="0.25">
      <c r="A685" s="26"/>
      <c r="B685" s="160" t="s">
        <v>712</v>
      </c>
      <c r="C685" s="146"/>
      <c r="D685" s="136"/>
    </row>
    <row r="686" spans="1:4" s="90" customFormat="1" x14ac:dyDescent="0.25">
      <c r="A686" s="26"/>
      <c r="B686" s="13" t="s">
        <v>108</v>
      </c>
      <c r="C686" s="13"/>
      <c r="D686" s="136"/>
    </row>
    <row r="687" spans="1:4" s="90" customFormat="1" x14ac:dyDescent="0.25">
      <c r="A687" s="26"/>
      <c r="B687" s="25" t="s">
        <v>16</v>
      </c>
      <c r="C687" s="194"/>
      <c r="D687" s="136"/>
    </row>
    <row r="688" spans="1:4" s="90" customFormat="1" x14ac:dyDescent="0.25">
      <c r="A688" s="20">
        <v>1</v>
      </c>
      <c r="B688" s="33" t="s">
        <v>761</v>
      </c>
      <c r="C688" s="136">
        <v>26</v>
      </c>
      <c r="D688" s="195">
        <v>23304</v>
      </c>
    </row>
    <row r="689" spans="1:4" s="90" customFormat="1" x14ac:dyDescent="0.25">
      <c r="A689" s="20" t="s">
        <v>152</v>
      </c>
      <c r="B689" s="33" t="s">
        <v>275</v>
      </c>
      <c r="C689" s="136">
        <v>4</v>
      </c>
      <c r="D689" s="195">
        <v>59874</v>
      </c>
    </row>
    <row r="690" spans="1:4" s="90" customFormat="1" x14ac:dyDescent="0.25">
      <c r="A690" s="26" t="s">
        <v>153</v>
      </c>
      <c r="B690" s="90" t="s">
        <v>276</v>
      </c>
      <c r="C690" s="136">
        <v>22</v>
      </c>
      <c r="D690" s="195">
        <v>16656</v>
      </c>
    </row>
    <row r="691" spans="1:4" s="90" customFormat="1" x14ac:dyDescent="0.25">
      <c r="A691" s="26"/>
      <c r="C691" s="194"/>
      <c r="D691" s="136"/>
    </row>
    <row r="692" spans="1:4" s="90" customFormat="1" x14ac:dyDescent="0.25">
      <c r="A692" s="26"/>
      <c r="C692" s="194"/>
      <c r="D692" s="136"/>
    </row>
    <row r="693" spans="1:4" s="29" customFormat="1" ht="15.75" x14ac:dyDescent="0.25">
      <c r="A693" s="7" t="s">
        <v>31</v>
      </c>
      <c r="B693" s="7"/>
      <c r="C693" s="7"/>
      <c r="D693" s="141"/>
    </row>
    <row r="694" spans="1:4" s="29" customFormat="1" x14ac:dyDescent="0.25">
      <c r="A694" s="13" t="s">
        <v>143</v>
      </c>
      <c r="B694" s="13"/>
      <c r="C694" s="146"/>
      <c r="D694" s="141"/>
    </row>
    <row r="695" spans="1:4" s="29" customFormat="1" ht="75" customHeight="1" x14ac:dyDescent="0.25">
      <c r="A695" s="6" t="s">
        <v>603</v>
      </c>
      <c r="B695" s="6"/>
      <c r="C695" s="6"/>
      <c r="D695" s="141"/>
    </row>
    <row r="696" spans="1:4" s="90" customFormat="1" x14ac:dyDescent="0.25">
      <c r="A696" s="26"/>
      <c r="C696" s="194"/>
      <c r="D696" s="136"/>
    </row>
    <row r="697" spans="1:4" s="29" customFormat="1" x14ac:dyDescent="0.25">
      <c r="A697" s="20"/>
      <c r="B697" s="12" t="s">
        <v>32</v>
      </c>
      <c r="C697" s="12"/>
      <c r="D697" s="141"/>
    </row>
    <row r="698" spans="1:4" s="29" customFormat="1" x14ac:dyDescent="0.25">
      <c r="A698" s="20"/>
      <c r="B698" s="25" t="s">
        <v>147</v>
      </c>
      <c r="C698" s="144"/>
      <c r="D698" s="141"/>
    </row>
    <row r="699" spans="1:4" s="29" customFormat="1" x14ac:dyDescent="0.25">
      <c r="A699" s="20"/>
      <c r="B699" s="13" t="s">
        <v>525</v>
      </c>
      <c r="C699" s="13"/>
      <c r="D699" s="141"/>
    </row>
    <row r="700" spans="1:4" s="29" customFormat="1" x14ac:dyDescent="0.25">
      <c r="A700" s="20"/>
      <c r="B700" s="25" t="s">
        <v>148</v>
      </c>
      <c r="C700" s="144"/>
      <c r="D700" s="141"/>
    </row>
    <row r="701" spans="1:4" s="29" customFormat="1" x14ac:dyDescent="0.25">
      <c r="A701" s="20"/>
      <c r="B701" s="13" t="s">
        <v>524</v>
      </c>
      <c r="C701" s="13"/>
      <c r="D701" s="141"/>
    </row>
    <row r="702" spans="1:4" s="29" customFormat="1" x14ac:dyDescent="0.25">
      <c r="A702" s="20"/>
      <c r="B702" s="160" t="s">
        <v>712</v>
      </c>
      <c r="C702" s="144"/>
      <c r="D702" s="141"/>
    </row>
    <row r="703" spans="1:4" s="29" customFormat="1" x14ac:dyDescent="0.25">
      <c r="A703" s="20"/>
      <c r="B703" s="13" t="s">
        <v>34</v>
      </c>
      <c r="C703" s="13"/>
      <c r="D703" s="141"/>
    </row>
    <row r="704" spans="1:4" s="29" customFormat="1" x14ac:dyDescent="0.25">
      <c r="A704" s="20"/>
      <c r="B704" s="25" t="s">
        <v>150</v>
      </c>
      <c r="C704" s="144"/>
      <c r="D704" s="141"/>
    </row>
    <row r="705" spans="1:4" s="29" customFormat="1" x14ac:dyDescent="0.25">
      <c r="A705" s="35">
        <v>1</v>
      </c>
      <c r="B705" s="54" t="s">
        <v>238</v>
      </c>
      <c r="C705" s="194">
        <v>7123</v>
      </c>
      <c r="D705" s="124">
        <v>244.4</v>
      </c>
    </row>
    <row r="706" spans="1:4" s="29" customFormat="1" x14ac:dyDescent="0.25">
      <c r="A706" s="35">
        <v>2</v>
      </c>
      <c r="B706" s="54" t="s">
        <v>92</v>
      </c>
      <c r="C706" s="194">
        <v>14500</v>
      </c>
      <c r="D706" s="124">
        <v>906.55</v>
      </c>
    </row>
    <row r="707" spans="1:4" s="29" customFormat="1" x14ac:dyDescent="0.25">
      <c r="A707" s="35">
        <v>3</v>
      </c>
      <c r="B707" s="54" t="s">
        <v>239</v>
      </c>
      <c r="C707" s="136"/>
      <c r="D707" s="124"/>
    </row>
    <row r="708" spans="1:4" s="29" customFormat="1" ht="30.75" customHeight="1" x14ac:dyDescent="0.25">
      <c r="A708" s="35" t="s">
        <v>155</v>
      </c>
      <c r="B708" s="91" t="s">
        <v>622</v>
      </c>
      <c r="C708" s="194">
        <v>1089</v>
      </c>
      <c r="D708" s="187">
        <v>3064.43</v>
      </c>
    </row>
    <row r="709" spans="1:4" s="29" customFormat="1" ht="30" x14ac:dyDescent="0.25">
      <c r="A709" s="35" t="s">
        <v>156</v>
      </c>
      <c r="B709" s="33" t="s">
        <v>523</v>
      </c>
      <c r="C709" s="194">
        <v>14487</v>
      </c>
      <c r="D709" s="124">
        <v>156.29</v>
      </c>
    </row>
    <row r="710" spans="1:4" s="29" customFormat="1" x14ac:dyDescent="0.25">
      <c r="A710" s="20"/>
      <c r="C710" s="146"/>
      <c r="D710" s="141"/>
    </row>
    <row r="711" spans="1:4" s="29" customFormat="1" x14ac:dyDescent="0.25">
      <c r="A711" s="20"/>
      <c r="B711" s="12" t="s">
        <v>35</v>
      </c>
      <c r="C711" s="12"/>
      <c r="D711" s="141"/>
    </row>
    <row r="712" spans="1:4" s="29" customFormat="1" x14ac:dyDescent="0.25">
      <c r="A712" s="20"/>
      <c r="B712" s="25" t="s">
        <v>147</v>
      </c>
      <c r="C712" s="144"/>
      <c r="D712" s="141"/>
    </row>
    <row r="713" spans="1:4" s="29" customFormat="1" ht="15" customHeight="1" x14ac:dyDescent="0.25">
      <c r="A713" s="20"/>
      <c r="B713" s="13" t="s">
        <v>522</v>
      </c>
      <c r="C713" s="13"/>
      <c r="D713" s="13"/>
    </row>
    <row r="714" spans="1:4" s="29" customFormat="1" x14ac:dyDescent="0.25">
      <c r="A714" s="20"/>
      <c r="B714" s="25" t="s">
        <v>148</v>
      </c>
      <c r="C714" s="144"/>
      <c r="D714" s="141"/>
    </row>
    <row r="715" spans="1:4" s="29" customFormat="1" x14ac:dyDescent="0.25">
      <c r="A715" s="20"/>
      <c r="B715" s="13" t="s">
        <v>521</v>
      </c>
      <c r="C715" s="13"/>
      <c r="D715" s="141"/>
    </row>
    <row r="716" spans="1:4" s="29" customFormat="1" x14ac:dyDescent="0.25">
      <c r="A716" s="20"/>
      <c r="B716" s="160" t="s">
        <v>712</v>
      </c>
      <c r="C716" s="144"/>
      <c r="D716" s="141"/>
    </row>
    <row r="717" spans="1:4" s="29" customFormat="1" x14ac:dyDescent="0.25">
      <c r="A717" s="20"/>
      <c r="B717" s="13" t="s">
        <v>520</v>
      </c>
      <c r="C717" s="13"/>
      <c r="D717" s="141"/>
    </row>
    <row r="718" spans="1:4" s="29" customFormat="1" x14ac:dyDescent="0.25">
      <c r="A718" s="20"/>
      <c r="B718" s="25" t="s">
        <v>150</v>
      </c>
      <c r="C718" s="144"/>
      <c r="D718" s="141"/>
    </row>
    <row r="719" spans="1:4" s="29" customFormat="1" x14ac:dyDescent="0.25">
      <c r="A719" s="35">
        <v>1</v>
      </c>
      <c r="B719" s="162" t="s">
        <v>330</v>
      </c>
      <c r="C719" s="146"/>
      <c r="D719" s="141"/>
    </row>
    <row r="720" spans="1:4" s="29" customFormat="1" x14ac:dyDescent="0.25">
      <c r="A720" s="35" t="s">
        <v>152</v>
      </c>
      <c r="B720" s="162" t="s">
        <v>93</v>
      </c>
      <c r="C720" s="234">
        <v>213</v>
      </c>
      <c r="D720" s="234">
        <v>22.42</v>
      </c>
    </row>
    <row r="721" spans="1:4" s="29" customFormat="1" x14ac:dyDescent="0.25">
      <c r="A721" s="35" t="s">
        <v>153</v>
      </c>
      <c r="B721" s="162" t="s">
        <v>94</v>
      </c>
      <c r="C721" s="226">
        <v>6663</v>
      </c>
      <c r="D721" s="234">
        <v>36.799999999999997</v>
      </c>
    </row>
    <row r="722" spans="1:4" s="29" customFormat="1" x14ac:dyDescent="0.25">
      <c r="A722" s="35" t="s">
        <v>154</v>
      </c>
      <c r="B722" s="166" t="s">
        <v>692</v>
      </c>
      <c r="C722" s="234">
        <v>48</v>
      </c>
      <c r="D722" s="92">
        <v>1765.03</v>
      </c>
    </row>
    <row r="723" spans="1:4" s="29" customFormat="1" ht="30" x14ac:dyDescent="0.25">
      <c r="A723" s="62" t="s">
        <v>164</v>
      </c>
      <c r="B723" s="166" t="s">
        <v>623</v>
      </c>
      <c r="C723" s="124">
        <v>105</v>
      </c>
      <c r="D723" s="124">
        <v>291.25</v>
      </c>
    </row>
    <row r="724" spans="1:4" s="29" customFormat="1" ht="30" x14ac:dyDescent="0.25">
      <c r="A724" s="62" t="s">
        <v>61</v>
      </c>
      <c r="B724" s="166" t="s">
        <v>630</v>
      </c>
      <c r="C724" s="243">
        <v>79145</v>
      </c>
      <c r="D724" s="124">
        <v>13.45</v>
      </c>
    </row>
    <row r="725" spans="1:4" s="29" customFormat="1" x14ac:dyDescent="0.25">
      <c r="A725" s="62"/>
      <c r="B725" s="221"/>
      <c r="C725" s="146"/>
      <c r="D725" s="193"/>
    </row>
    <row r="726" spans="1:4" s="29" customFormat="1" x14ac:dyDescent="0.25">
      <c r="A726" s="35">
        <v>2</v>
      </c>
      <c r="B726" s="162" t="s">
        <v>240</v>
      </c>
      <c r="C726" s="141"/>
      <c r="D726" s="124"/>
    </row>
    <row r="727" spans="1:4" s="29" customFormat="1" ht="18" customHeight="1" x14ac:dyDescent="0.25">
      <c r="A727" s="35" t="s">
        <v>56</v>
      </c>
      <c r="B727" s="56" t="s">
        <v>277</v>
      </c>
      <c r="C727" s="194">
        <v>722</v>
      </c>
      <c r="D727" s="193">
        <v>24.96</v>
      </c>
    </row>
    <row r="728" spans="1:4" s="29" customFormat="1" x14ac:dyDescent="0.25">
      <c r="A728" s="35" t="s">
        <v>57</v>
      </c>
      <c r="B728" s="162" t="s">
        <v>564</v>
      </c>
      <c r="C728" s="226">
        <v>7926</v>
      </c>
      <c r="D728" s="177">
        <v>355.7</v>
      </c>
    </row>
    <row r="729" spans="1:4" s="29" customFormat="1" ht="30" x14ac:dyDescent="0.25">
      <c r="A729" s="35" t="s">
        <v>58</v>
      </c>
      <c r="B729" s="162" t="s">
        <v>311</v>
      </c>
      <c r="C729" s="194">
        <v>3493142</v>
      </c>
      <c r="D729" s="244" t="s">
        <v>745</v>
      </c>
    </row>
    <row r="730" spans="1:4" s="29" customFormat="1" x14ac:dyDescent="0.25">
      <c r="A730" s="35" t="s">
        <v>207</v>
      </c>
      <c r="B730" s="162" t="s">
        <v>279</v>
      </c>
      <c r="C730" s="194">
        <v>505</v>
      </c>
      <c r="D730" s="195">
        <v>2863.16</v>
      </c>
    </row>
    <row r="731" spans="1:4" s="29" customFormat="1" ht="27.75" customHeight="1" x14ac:dyDescent="0.25">
      <c r="A731" s="35" t="s">
        <v>241</v>
      </c>
      <c r="B731" s="162" t="s">
        <v>693</v>
      </c>
      <c r="C731" s="226">
        <v>406542</v>
      </c>
      <c r="D731" s="244" t="s">
        <v>746</v>
      </c>
    </row>
    <row r="732" spans="1:4" s="29" customFormat="1" ht="30" x14ac:dyDescent="0.25">
      <c r="A732" s="35" t="s">
        <v>242</v>
      </c>
      <c r="B732" s="162" t="s">
        <v>285</v>
      </c>
      <c r="C732" s="194">
        <v>11200</v>
      </c>
      <c r="D732" s="136">
        <v>25.35</v>
      </c>
    </row>
    <row r="733" spans="1:4" s="29" customFormat="1" x14ac:dyDescent="0.25">
      <c r="A733" s="35"/>
      <c r="B733" s="162"/>
      <c r="C733" s="146"/>
      <c r="D733" s="141"/>
    </row>
    <row r="734" spans="1:4" s="29" customFormat="1" x14ac:dyDescent="0.25">
      <c r="A734" s="20"/>
      <c r="B734" s="37" t="s">
        <v>185</v>
      </c>
      <c r="C734" s="146"/>
      <c r="D734" s="141"/>
    </row>
    <row r="735" spans="1:4" s="29" customFormat="1" x14ac:dyDescent="0.25">
      <c r="A735" s="20"/>
      <c r="B735" s="25" t="s">
        <v>147</v>
      </c>
      <c r="C735" s="146"/>
      <c r="D735" s="141"/>
    </row>
    <row r="736" spans="1:4" s="29" customFormat="1" x14ac:dyDescent="0.25">
      <c r="A736" s="20"/>
      <c r="B736" s="13" t="s">
        <v>243</v>
      </c>
      <c r="C736" s="13"/>
      <c r="D736" s="141"/>
    </row>
    <row r="737" spans="1:4" s="29" customFormat="1" x14ac:dyDescent="0.25">
      <c r="A737" s="20"/>
      <c r="B737" s="25" t="s">
        <v>148</v>
      </c>
      <c r="C737" s="146"/>
      <c r="D737" s="141"/>
    </row>
    <row r="738" spans="1:4" s="29" customFormat="1" x14ac:dyDescent="0.25">
      <c r="A738" s="20"/>
      <c r="B738" s="9" t="s">
        <v>186</v>
      </c>
      <c r="C738" s="9"/>
      <c r="D738" s="141"/>
    </row>
    <row r="739" spans="1:4" s="29" customFormat="1" x14ac:dyDescent="0.25">
      <c r="A739" s="20"/>
      <c r="B739" s="160" t="s">
        <v>712</v>
      </c>
      <c r="C739" s="146"/>
      <c r="D739" s="141"/>
    </row>
    <row r="740" spans="1:4" s="29" customFormat="1" x14ac:dyDescent="0.25">
      <c r="A740" s="20"/>
      <c r="B740" s="29" t="s">
        <v>45</v>
      </c>
      <c r="C740" s="146"/>
      <c r="D740" s="141"/>
    </row>
    <row r="741" spans="1:4" s="29" customFormat="1" x14ac:dyDescent="0.25">
      <c r="A741" s="35"/>
      <c r="B741" s="25" t="s">
        <v>16</v>
      </c>
      <c r="C741" s="149"/>
      <c r="D741" s="141"/>
    </row>
    <row r="742" spans="1:4" s="29" customFormat="1" x14ac:dyDescent="0.25">
      <c r="A742" s="20">
        <v>1</v>
      </c>
      <c r="B742" s="33" t="s">
        <v>244</v>
      </c>
      <c r="C742" s="146">
        <v>4039</v>
      </c>
      <c r="D742" s="195">
        <v>4556.4399999999996</v>
      </c>
    </row>
    <row r="743" spans="1:4" s="29" customFormat="1" x14ac:dyDescent="0.25">
      <c r="A743" s="20"/>
      <c r="C743" s="146"/>
      <c r="D743" s="141"/>
    </row>
    <row r="744" spans="1:4" s="29" customFormat="1" x14ac:dyDescent="0.25">
      <c r="A744" s="20"/>
      <c r="B744" s="12" t="s">
        <v>39</v>
      </c>
      <c r="C744" s="12"/>
      <c r="D744" s="141"/>
    </row>
    <row r="745" spans="1:4" s="29" customFormat="1" x14ac:dyDescent="0.25">
      <c r="A745" s="20"/>
      <c r="B745" s="25" t="s">
        <v>147</v>
      </c>
      <c r="C745" s="144"/>
      <c r="D745" s="141"/>
    </row>
    <row r="746" spans="1:4" s="29" customFormat="1" ht="42.75" customHeight="1" x14ac:dyDescent="0.25">
      <c r="A746" s="20"/>
      <c r="B746" s="13" t="s">
        <v>221</v>
      </c>
      <c r="C746" s="13"/>
      <c r="D746" s="141"/>
    </row>
    <row r="747" spans="1:4" s="29" customFormat="1" x14ac:dyDescent="0.25">
      <c r="A747" s="20"/>
      <c r="B747" s="25" t="s">
        <v>148</v>
      </c>
      <c r="C747" s="144"/>
      <c r="D747" s="141"/>
    </row>
    <row r="748" spans="1:4" s="29" customFormat="1" ht="29.25" customHeight="1" x14ac:dyDescent="0.25">
      <c r="A748" s="20"/>
      <c r="B748" s="13" t="s">
        <v>134</v>
      </c>
      <c r="C748" s="13"/>
      <c r="D748" s="141"/>
    </row>
    <row r="749" spans="1:4" s="29" customFormat="1" x14ac:dyDescent="0.25">
      <c r="A749" s="20"/>
      <c r="B749" s="160" t="s">
        <v>712</v>
      </c>
      <c r="C749" s="144"/>
      <c r="D749" s="141"/>
    </row>
    <row r="750" spans="1:4" s="29" customFormat="1" x14ac:dyDescent="0.25">
      <c r="A750" s="20"/>
      <c r="B750" s="33" t="s">
        <v>201</v>
      </c>
      <c r="C750" s="144"/>
      <c r="D750" s="141"/>
    </row>
    <row r="751" spans="1:4" s="29" customFormat="1" x14ac:dyDescent="0.25">
      <c r="A751" s="20"/>
      <c r="B751" s="25" t="s">
        <v>16</v>
      </c>
      <c r="C751" s="144"/>
      <c r="D751" s="141"/>
    </row>
    <row r="752" spans="1:4" s="29" customFormat="1" x14ac:dyDescent="0.25">
      <c r="A752" s="20">
        <v>1</v>
      </c>
      <c r="B752" s="33" t="s">
        <v>280</v>
      </c>
      <c r="C752" s="146">
        <v>206</v>
      </c>
      <c r="D752" s="235">
        <v>72.099999999999994</v>
      </c>
    </row>
    <row r="753" spans="1:4" s="29" customFormat="1" x14ac:dyDescent="0.25">
      <c r="A753" s="20"/>
      <c r="C753" s="146"/>
      <c r="D753" s="141"/>
    </row>
    <row r="754" spans="1:4" s="23" customFormat="1" x14ac:dyDescent="0.25">
      <c r="A754" s="35"/>
      <c r="B754" s="12" t="s">
        <v>299</v>
      </c>
      <c r="C754" s="12"/>
      <c r="D754" s="141"/>
    </row>
    <row r="755" spans="1:4" s="23" customFormat="1" x14ac:dyDescent="0.25">
      <c r="A755" s="35"/>
      <c r="B755" s="25" t="s">
        <v>147</v>
      </c>
      <c r="C755" s="149"/>
      <c r="D755" s="141"/>
    </row>
    <row r="756" spans="1:4" s="23" customFormat="1" x14ac:dyDescent="0.25">
      <c r="A756" s="35"/>
      <c r="B756" s="13" t="s">
        <v>288</v>
      </c>
      <c r="C756" s="13"/>
      <c r="D756" s="141"/>
    </row>
    <row r="757" spans="1:4" s="23" customFormat="1" x14ac:dyDescent="0.25">
      <c r="A757" s="35"/>
      <c r="B757" s="25" t="s">
        <v>148</v>
      </c>
      <c r="C757" s="149"/>
      <c r="D757" s="141"/>
    </row>
    <row r="758" spans="1:4" s="23" customFormat="1" ht="63.75" customHeight="1" x14ac:dyDescent="0.25">
      <c r="A758" s="35"/>
      <c r="B758" s="13" t="s">
        <v>762</v>
      </c>
      <c r="C758" s="13"/>
      <c r="D758" s="13"/>
    </row>
    <row r="759" spans="1:4" s="23" customFormat="1" x14ac:dyDescent="0.25">
      <c r="A759" s="35"/>
      <c r="B759" s="160" t="s">
        <v>712</v>
      </c>
      <c r="C759" s="149"/>
      <c r="D759" s="141"/>
    </row>
    <row r="760" spans="1:4" s="23" customFormat="1" x14ac:dyDescent="0.25">
      <c r="A760" s="35"/>
      <c r="B760" s="33" t="s">
        <v>302</v>
      </c>
      <c r="C760" s="149"/>
      <c r="D760" s="141"/>
    </row>
    <row r="761" spans="1:4" s="23" customFormat="1" x14ac:dyDescent="0.25">
      <c r="A761" s="35"/>
      <c r="B761" s="25" t="s">
        <v>150</v>
      </c>
      <c r="C761" s="149"/>
      <c r="D761" s="141"/>
    </row>
    <row r="762" spans="1:4" s="47" customFormat="1" ht="30.75" customHeight="1" x14ac:dyDescent="0.25">
      <c r="A762" s="20">
        <v>1</v>
      </c>
      <c r="B762" s="33" t="s">
        <v>747</v>
      </c>
      <c r="C762" s="194">
        <v>66</v>
      </c>
      <c r="D762" s="198">
        <v>35.9</v>
      </c>
    </row>
    <row r="763" spans="1:4" s="47" customFormat="1" x14ac:dyDescent="0.25">
      <c r="A763" s="20">
        <v>2</v>
      </c>
      <c r="B763" s="33" t="s">
        <v>290</v>
      </c>
      <c r="C763" s="194">
        <v>10</v>
      </c>
      <c r="D763" s="92">
        <v>3010.7</v>
      </c>
    </row>
    <row r="764" spans="1:4" s="47" customFormat="1" ht="30" x14ac:dyDescent="0.25">
      <c r="A764" s="20">
        <v>3</v>
      </c>
      <c r="B764" s="33" t="s">
        <v>110</v>
      </c>
      <c r="C764" s="194">
        <v>26</v>
      </c>
      <c r="D764" s="124">
        <v>55.46</v>
      </c>
    </row>
    <row r="765" spans="1:4" s="29" customFormat="1" ht="30" x14ac:dyDescent="0.25">
      <c r="A765" s="20">
        <v>4</v>
      </c>
      <c r="B765" s="33" t="s">
        <v>533</v>
      </c>
      <c r="C765" s="194">
        <v>4</v>
      </c>
      <c r="D765" s="124">
        <v>148.38</v>
      </c>
    </row>
    <row r="766" spans="1:4" s="29" customFormat="1" x14ac:dyDescent="0.25">
      <c r="A766" s="20"/>
      <c r="B766" s="33"/>
      <c r="C766" s="194"/>
      <c r="D766" s="196"/>
    </row>
    <row r="767" spans="1:4" s="29" customFormat="1" x14ac:dyDescent="0.25">
      <c r="A767" s="20"/>
      <c r="B767" s="50" t="s">
        <v>101</v>
      </c>
      <c r="C767" s="144"/>
      <c r="D767" s="141"/>
    </row>
    <row r="768" spans="1:4" s="29" customFormat="1" x14ac:dyDescent="0.25">
      <c r="A768" s="20"/>
      <c r="B768" s="25" t="s">
        <v>147</v>
      </c>
      <c r="C768" s="144"/>
      <c r="D768" s="141"/>
    </row>
    <row r="769" spans="1:4" s="29" customFormat="1" x14ac:dyDescent="0.25">
      <c r="A769" s="20"/>
      <c r="B769" s="13" t="s">
        <v>604</v>
      </c>
      <c r="C769" s="13"/>
      <c r="D769" s="141"/>
    </row>
    <row r="770" spans="1:4" s="29" customFormat="1" x14ac:dyDescent="0.25">
      <c r="A770" s="20"/>
      <c r="B770" s="25" t="s">
        <v>148</v>
      </c>
      <c r="C770" s="144"/>
      <c r="D770" s="141"/>
    </row>
    <row r="771" spans="1:4" s="29" customFormat="1" ht="29.25" customHeight="1" x14ac:dyDescent="0.25">
      <c r="A771" s="20"/>
      <c r="B771" s="13" t="s">
        <v>135</v>
      </c>
      <c r="C771" s="13"/>
      <c r="D771" s="141"/>
    </row>
    <row r="772" spans="1:4" s="29" customFormat="1" x14ac:dyDescent="0.25">
      <c r="A772" s="20"/>
      <c r="B772" s="160" t="s">
        <v>712</v>
      </c>
      <c r="C772" s="144"/>
      <c r="D772" s="141"/>
    </row>
    <row r="773" spans="1:4" s="29" customFormat="1" ht="15" customHeight="1" x14ac:dyDescent="0.25">
      <c r="A773" s="20"/>
      <c r="B773" s="13" t="s">
        <v>40</v>
      </c>
      <c r="C773" s="13"/>
      <c r="D773" s="13"/>
    </row>
    <row r="774" spans="1:4" s="29" customFormat="1" x14ac:dyDescent="0.25">
      <c r="A774" s="20"/>
      <c r="B774" s="25" t="s">
        <v>16</v>
      </c>
      <c r="C774" s="144"/>
      <c r="D774" s="141"/>
    </row>
    <row r="775" spans="1:4" s="29" customFormat="1" x14ac:dyDescent="0.25">
      <c r="A775" s="20">
        <v>1</v>
      </c>
      <c r="B775" s="29" t="s">
        <v>111</v>
      </c>
      <c r="C775" s="234">
        <f>318+193+100</f>
        <v>611</v>
      </c>
      <c r="D775" s="234">
        <v>49.63</v>
      </c>
    </row>
    <row r="776" spans="1:4" s="29" customFormat="1" x14ac:dyDescent="0.25">
      <c r="A776" s="20"/>
      <c r="C776" s="146"/>
      <c r="D776" s="141"/>
    </row>
    <row r="777" spans="1:4" s="29" customFormat="1" x14ac:dyDescent="0.25">
      <c r="A777" s="20"/>
      <c r="B777" s="50" t="s">
        <v>79</v>
      </c>
      <c r="C777" s="144"/>
      <c r="D777" s="141"/>
    </row>
    <row r="778" spans="1:4" s="29" customFormat="1" x14ac:dyDescent="0.25">
      <c r="A778" s="20"/>
      <c r="B778" s="25" t="s">
        <v>147</v>
      </c>
      <c r="C778" s="144"/>
      <c r="D778" s="141"/>
    </row>
    <row r="779" spans="1:4" s="29" customFormat="1" ht="27.75" customHeight="1" x14ac:dyDescent="0.25">
      <c r="A779" s="20"/>
      <c r="B779" s="33" t="s">
        <v>604</v>
      </c>
      <c r="C779" s="149"/>
      <c r="D779" s="141"/>
    </row>
    <row r="780" spans="1:4" s="29" customFormat="1" x14ac:dyDescent="0.25">
      <c r="A780" s="20"/>
      <c r="B780" s="25" t="s">
        <v>148</v>
      </c>
      <c r="C780" s="144"/>
      <c r="D780" s="141"/>
    </row>
    <row r="781" spans="1:4" s="29" customFormat="1" ht="30" customHeight="1" x14ac:dyDescent="0.25">
      <c r="A781" s="20"/>
      <c r="B781" s="13" t="s">
        <v>135</v>
      </c>
      <c r="C781" s="13"/>
      <c r="D781" s="141"/>
    </row>
    <row r="782" spans="1:4" s="29" customFormat="1" x14ac:dyDescent="0.25">
      <c r="A782" s="20"/>
      <c r="B782" s="160" t="s">
        <v>712</v>
      </c>
      <c r="C782" s="144"/>
      <c r="D782" s="141"/>
    </row>
    <row r="783" spans="1:4" s="29" customFormat="1" ht="29.25" customHeight="1" x14ac:dyDescent="0.25">
      <c r="A783" s="20"/>
      <c r="B783" s="13" t="s">
        <v>41</v>
      </c>
      <c r="C783" s="13"/>
      <c r="D783" s="141"/>
    </row>
    <row r="784" spans="1:4" s="29" customFormat="1" x14ac:dyDescent="0.25">
      <c r="A784" s="20"/>
      <c r="B784" s="25" t="s">
        <v>150</v>
      </c>
      <c r="C784" s="144"/>
      <c r="D784" s="141"/>
    </row>
    <row r="785" spans="1:4" s="29" customFormat="1" x14ac:dyDescent="0.25">
      <c r="A785" s="20">
        <v>1</v>
      </c>
      <c r="B785" s="97" t="s">
        <v>478</v>
      </c>
      <c r="C785" s="136">
        <v>501</v>
      </c>
      <c r="D785" s="234">
        <v>22.48</v>
      </c>
    </row>
    <row r="786" spans="1:4" s="29" customFormat="1" ht="30" x14ac:dyDescent="0.25">
      <c r="A786" s="20">
        <v>2</v>
      </c>
      <c r="B786" s="97" t="s">
        <v>565</v>
      </c>
      <c r="C786" s="136">
        <v>552</v>
      </c>
      <c r="D786" s="197">
        <v>500</v>
      </c>
    </row>
    <row r="787" spans="1:4" s="29" customFormat="1" ht="30" x14ac:dyDescent="0.25">
      <c r="A787" s="20">
        <v>3</v>
      </c>
      <c r="B787" s="97" t="s">
        <v>566</v>
      </c>
      <c r="C787" s="136">
        <v>396</v>
      </c>
      <c r="D787" s="197">
        <v>800</v>
      </c>
    </row>
    <row r="788" spans="1:4" s="29" customFormat="1" x14ac:dyDescent="0.25">
      <c r="A788" s="20"/>
      <c r="B788" s="33"/>
      <c r="C788" s="146"/>
      <c r="D788" s="141"/>
    </row>
    <row r="789" spans="1:4" s="29" customFormat="1" x14ac:dyDescent="0.25">
      <c r="A789" s="20"/>
      <c r="B789" s="163" t="s">
        <v>171</v>
      </c>
      <c r="C789" s="144"/>
      <c r="D789" s="141"/>
    </row>
    <row r="790" spans="1:4" s="29" customFormat="1" x14ac:dyDescent="0.25">
      <c r="A790" s="20"/>
      <c r="B790" s="25" t="s">
        <v>147</v>
      </c>
      <c r="C790" s="144"/>
      <c r="D790" s="141"/>
    </row>
    <row r="791" spans="1:4" s="29" customFormat="1" ht="29.25" customHeight="1" x14ac:dyDescent="0.25">
      <c r="A791" s="20"/>
      <c r="B791" s="13" t="s">
        <v>605</v>
      </c>
      <c r="C791" s="13"/>
      <c r="D791" s="141"/>
    </row>
    <row r="792" spans="1:4" s="29" customFormat="1" x14ac:dyDescent="0.25">
      <c r="A792" s="20"/>
      <c r="B792" s="25" t="s">
        <v>148</v>
      </c>
      <c r="C792" s="144"/>
      <c r="D792" s="141"/>
    </row>
    <row r="793" spans="1:4" s="29" customFormat="1" ht="28.5" customHeight="1" x14ac:dyDescent="0.25">
      <c r="A793" s="20"/>
      <c r="B793" s="13" t="s">
        <v>137</v>
      </c>
      <c r="C793" s="13"/>
      <c r="D793" s="141"/>
    </row>
    <row r="794" spans="1:4" s="29" customFormat="1" x14ac:dyDescent="0.25">
      <c r="A794" s="20"/>
      <c r="B794" s="160" t="s">
        <v>712</v>
      </c>
      <c r="C794" s="144"/>
      <c r="D794" s="141"/>
    </row>
    <row r="795" spans="1:4" s="29" customFormat="1" x14ac:dyDescent="0.25">
      <c r="A795" s="20"/>
      <c r="B795" s="13" t="s">
        <v>226</v>
      </c>
      <c r="C795" s="13"/>
      <c r="D795" s="141"/>
    </row>
    <row r="796" spans="1:4" s="29" customFormat="1" x14ac:dyDescent="0.25">
      <c r="A796" s="20"/>
      <c r="B796" s="25" t="s">
        <v>150</v>
      </c>
      <c r="C796" s="144"/>
      <c r="D796" s="141"/>
    </row>
    <row r="797" spans="1:4" s="29" customFormat="1" x14ac:dyDescent="0.25">
      <c r="A797" s="20">
        <v>1</v>
      </c>
      <c r="B797" s="165" t="s">
        <v>112</v>
      </c>
      <c r="C797" s="136">
        <v>260</v>
      </c>
      <c r="D797" s="234">
        <f>13.26+0.37</f>
        <v>13.629999999999999</v>
      </c>
    </row>
    <row r="798" spans="1:4" s="29" customFormat="1" x14ac:dyDescent="0.25">
      <c r="A798" s="20">
        <v>2</v>
      </c>
      <c r="B798" s="162" t="s">
        <v>313</v>
      </c>
      <c r="C798" s="136">
        <v>100</v>
      </c>
      <c r="D798" s="235">
        <v>15.48</v>
      </c>
    </row>
    <row r="799" spans="1:4" s="29" customFormat="1" x14ac:dyDescent="0.25">
      <c r="A799" s="20">
        <v>3</v>
      </c>
      <c r="B799" s="162" t="s">
        <v>42</v>
      </c>
      <c r="C799" s="194">
        <v>4008</v>
      </c>
      <c r="D799" s="235">
        <v>32.520000000000003</v>
      </c>
    </row>
    <row r="800" spans="1:4" s="29" customFormat="1" x14ac:dyDescent="0.25">
      <c r="A800" s="20"/>
      <c r="C800" s="146"/>
      <c r="D800" s="141"/>
    </row>
    <row r="801" spans="1:4" s="29" customFormat="1" x14ac:dyDescent="0.25">
      <c r="A801" s="20"/>
      <c r="B801" s="12" t="s">
        <v>102</v>
      </c>
      <c r="C801" s="12"/>
      <c r="D801" s="141"/>
    </row>
    <row r="802" spans="1:4" s="29" customFormat="1" x14ac:dyDescent="0.25">
      <c r="A802" s="20"/>
      <c r="B802" s="25" t="s">
        <v>147</v>
      </c>
      <c r="C802" s="144"/>
      <c r="D802" s="141"/>
    </row>
    <row r="803" spans="1:4" s="29" customFormat="1" ht="27.75" customHeight="1" x14ac:dyDescent="0.25">
      <c r="A803" s="20"/>
      <c r="B803" s="13" t="s">
        <v>605</v>
      </c>
      <c r="C803" s="13"/>
      <c r="D803" s="141"/>
    </row>
    <row r="804" spans="1:4" s="29" customFormat="1" x14ac:dyDescent="0.25">
      <c r="A804" s="20"/>
      <c r="B804" s="25" t="s">
        <v>148</v>
      </c>
      <c r="C804" s="144"/>
      <c r="D804" s="141"/>
    </row>
    <row r="805" spans="1:4" s="29" customFormat="1" ht="29.25" customHeight="1" x14ac:dyDescent="0.25">
      <c r="A805" s="20"/>
      <c r="B805" s="13" t="s">
        <v>567</v>
      </c>
      <c r="C805" s="13"/>
      <c r="D805" s="141"/>
    </row>
    <row r="806" spans="1:4" s="29" customFormat="1" x14ac:dyDescent="0.25">
      <c r="A806" s="20"/>
      <c r="B806" s="160" t="s">
        <v>712</v>
      </c>
      <c r="C806" s="144"/>
      <c r="D806" s="141"/>
    </row>
    <row r="807" spans="1:4" s="29" customFormat="1" ht="32.25" customHeight="1" x14ac:dyDescent="0.25">
      <c r="A807" s="20"/>
      <c r="B807" s="13" t="s">
        <v>138</v>
      </c>
      <c r="C807" s="13"/>
      <c r="D807" s="141"/>
    </row>
    <row r="808" spans="1:4" s="29" customFormat="1" x14ac:dyDescent="0.25">
      <c r="A808" s="20"/>
      <c r="B808" s="25" t="s">
        <v>150</v>
      </c>
      <c r="C808" s="144"/>
      <c r="D808" s="141"/>
    </row>
    <row r="809" spans="1:4" s="29" customFormat="1" x14ac:dyDescent="0.25">
      <c r="A809" s="20">
        <v>1</v>
      </c>
      <c r="B809" s="162" t="s">
        <v>113</v>
      </c>
      <c r="C809" s="234">
        <v>343</v>
      </c>
      <c r="D809" s="235">
        <v>12.2</v>
      </c>
    </row>
    <row r="810" spans="1:4" s="29" customFormat="1" x14ac:dyDescent="0.25">
      <c r="A810" s="20">
        <v>2</v>
      </c>
      <c r="B810" s="162" t="s">
        <v>0</v>
      </c>
      <c r="C810" s="159">
        <v>161095</v>
      </c>
      <c r="D810" s="235">
        <v>1</v>
      </c>
    </row>
    <row r="811" spans="1:4" s="29" customFormat="1" x14ac:dyDescent="0.25">
      <c r="A811" s="20">
        <v>3</v>
      </c>
      <c r="B811" s="165" t="s">
        <v>114</v>
      </c>
      <c r="C811" s="129">
        <v>15</v>
      </c>
      <c r="D811" s="234">
        <v>12.82</v>
      </c>
    </row>
    <row r="812" spans="1:4" s="29" customFormat="1" ht="30.75" customHeight="1" x14ac:dyDescent="0.25">
      <c r="A812" s="20">
        <v>4</v>
      </c>
      <c r="B812" s="166" t="s">
        <v>245</v>
      </c>
      <c r="C812" s="227">
        <v>75</v>
      </c>
      <c r="D812" s="124">
        <v>23.34</v>
      </c>
    </row>
    <row r="813" spans="1:4" s="29" customFormat="1" ht="45" x14ac:dyDescent="0.25">
      <c r="A813" s="20">
        <v>5</v>
      </c>
      <c r="B813" s="56" t="s">
        <v>694</v>
      </c>
      <c r="C813" s="227">
        <v>20</v>
      </c>
      <c r="D813" s="198">
        <v>14.49</v>
      </c>
    </row>
    <row r="814" spans="1:4" s="29" customFormat="1" x14ac:dyDescent="0.25">
      <c r="A814" s="26">
        <v>6</v>
      </c>
      <c r="B814" s="57" t="s">
        <v>291</v>
      </c>
      <c r="C814" s="136">
        <v>68</v>
      </c>
      <c r="D814" s="124">
        <v>10.75</v>
      </c>
    </row>
    <row r="815" spans="1:4" s="29" customFormat="1" x14ac:dyDescent="0.25">
      <c r="A815" s="20"/>
      <c r="C815" s="146"/>
      <c r="D815" s="141"/>
    </row>
    <row r="816" spans="1:4" s="29" customFormat="1" x14ac:dyDescent="0.25">
      <c r="A816" s="20"/>
      <c r="B816" s="37" t="s">
        <v>183</v>
      </c>
      <c r="C816" s="146"/>
      <c r="D816" s="141"/>
    </row>
    <row r="817" spans="1:4" s="29" customFormat="1" x14ac:dyDescent="0.25">
      <c r="A817" s="20"/>
      <c r="B817" s="25" t="s">
        <v>147</v>
      </c>
      <c r="C817" s="144"/>
      <c r="D817" s="141"/>
    </row>
    <row r="818" spans="1:4" s="29" customFormat="1" x14ac:dyDescent="0.25">
      <c r="A818" s="20"/>
      <c r="B818" s="13" t="s">
        <v>723</v>
      </c>
      <c r="C818" s="13"/>
      <c r="D818" s="141"/>
    </row>
    <row r="819" spans="1:4" s="29" customFormat="1" x14ac:dyDescent="0.25">
      <c r="A819" s="20"/>
      <c r="B819" s="25" t="s">
        <v>148</v>
      </c>
      <c r="C819" s="144"/>
      <c r="D819" s="141"/>
    </row>
    <row r="820" spans="1:4" s="29" customFormat="1" ht="31.5" customHeight="1" x14ac:dyDescent="0.25">
      <c r="A820" s="20"/>
      <c r="B820" s="13" t="s">
        <v>568</v>
      </c>
      <c r="C820" s="13"/>
      <c r="D820" s="141"/>
    </row>
    <row r="821" spans="1:4" s="29" customFormat="1" x14ac:dyDescent="0.25">
      <c r="A821" s="20"/>
      <c r="B821" s="160" t="s">
        <v>712</v>
      </c>
      <c r="C821" s="144"/>
      <c r="D821" s="141"/>
    </row>
    <row r="822" spans="1:4" s="29" customFormat="1" x14ac:dyDescent="0.25">
      <c r="A822" s="20"/>
      <c r="B822" s="13" t="s">
        <v>246</v>
      </c>
      <c r="C822" s="13"/>
      <c r="D822" s="141"/>
    </row>
    <row r="823" spans="1:4" s="29" customFormat="1" x14ac:dyDescent="0.25">
      <c r="A823" s="20"/>
      <c r="B823" s="25" t="s">
        <v>150</v>
      </c>
      <c r="C823" s="144"/>
      <c r="D823" s="141"/>
    </row>
    <row r="824" spans="1:4" s="29" customFormat="1" x14ac:dyDescent="0.25">
      <c r="A824" s="20">
        <v>1</v>
      </c>
      <c r="B824" s="29" t="s">
        <v>606</v>
      </c>
      <c r="C824" s="194">
        <v>3024</v>
      </c>
      <c r="D824" s="124">
        <v>28.17</v>
      </c>
    </row>
    <row r="825" spans="1:4" s="29" customFormat="1" x14ac:dyDescent="0.25">
      <c r="A825" s="20">
        <v>2</v>
      </c>
      <c r="B825" s="165" t="s">
        <v>457</v>
      </c>
      <c r="C825" s="194">
        <v>6000</v>
      </c>
      <c r="D825" s="198">
        <v>3</v>
      </c>
    </row>
    <row r="826" spans="1:4" s="29" customFormat="1" x14ac:dyDescent="0.25">
      <c r="A826" s="20">
        <v>3</v>
      </c>
      <c r="B826" s="165" t="s">
        <v>458</v>
      </c>
      <c r="C826" s="194">
        <v>12000</v>
      </c>
      <c r="D826" s="198">
        <v>1</v>
      </c>
    </row>
    <row r="827" spans="1:4" s="29" customFormat="1" x14ac:dyDescent="0.25">
      <c r="A827" s="20">
        <v>4</v>
      </c>
      <c r="B827" s="33" t="s">
        <v>314</v>
      </c>
      <c r="C827" s="136">
        <v>2</v>
      </c>
      <c r="D827" s="187">
        <v>16500.169999999998</v>
      </c>
    </row>
    <row r="828" spans="1:4" s="29" customFormat="1" ht="30" x14ac:dyDescent="0.25">
      <c r="A828" s="20">
        <v>5</v>
      </c>
      <c r="B828" s="33" t="s">
        <v>695</v>
      </c>
      <c r="C828" s="194">
        <v>3203</v>
      </c>
      <c r="D828" s="198">
        <v>88.68</v>
      </c>
    </row>
    <row r="829" spans="1:4" s="29" customFormat="1" x14ac:dyDescent="0.25">
      <c r="A829" s="20">
        <v>6</v>
      </c>
      <c r="B829" s="33" t="s">
        <v>46</v>
      </c>
      <c r="C829" s="194">
        <v>19596</v>
      </c>
      <c r="D829" s="198">
        <v>1.5</v>
      </c>
    </row>
    <row r="830" spans="1:4" s="29" customFormat="1" x14ac:dyDescent="0.25">
      <c r="A830" s="20"/>
      <c r="B830" s="57"/>
      <c r="C830" s="146"/>
      <c r="D830" s="141"/>
    </row>
    <row r="831" spans="1:4" s="29" customFormat="1" x14ac:dyDescent="0.25">
      <c r="A831" s="20"/>
      <c r="B831" s="12" t="s">
        <v>43</v>
      </c>
      <c r="C831" s="12"/>
      <c r="D831" s="141"/>
    </row>
    <row r="832" spans="1:4" s="29" customFormat="1" x14ac:dyDescent="0.25">
      <c r="A832" s="20"/>
      <c r="B832" s="25" t="s">
        <v>147</v>
      </c>
      <c r="C832" s="144"/>
      <c r="D832" s="141"/>
    </row>
    <row r="833" spans="1:4" s="29" customFormat="1" x14ac:dyDescent="0.25">
      <c r="A833" s="20"/>
      <c r="B833" s="13" t="s">
        <v>220</v>
      </c>
      <c r="C833" s="13"/>
      <c r="D833" s="141"/>
    </row>
    <row r="834" spans="1:4" s="29" customFormat="1" x14ac:dyDescent="0.25">
      <c r="A834" s="20"/>
      <c r="B834" s="25" t="s">
        <v>148</v>
      </c>
      <c r="C834" s="149"/>
      <c r="D834" s="141"/>
    </row>
    <row r="835" spans="1:4" s="29" customFormat="1" x14ac:dyDescent="0.25">
      <c r="A835" s="20"/>
      <c r="B835" s="13" t="s">
        <v>44</v>
      </c>
      <c r="C835" s="13"/>
      <c r="D835" s="141"/>
    </row>
    <row r="836" spans="1:4" s="29" customFormat="1" x14ac:dyDescent="0.25">
      <c r="A836" s="20"/>
      <c r="B836" s="160" t="s">
        <v>712</v>
      </c>
      <c r="C836" s="149"/>
      <c r="D836" s="141"/>
    </row>
    <row r="837" spans="1:4" s="29" customFormat="1" x14ac:dyDescent="0.25">
      <c r="A837" s="20"/>
      <c r="B837" s="13" t="s">
        <v>247</v>
      </c>
      <c r="C837" s="13"/>
      <c r="D837" s="141"/>
    </row>
    <row r="838" spans="1:4" s="29" customFormat="1" x14ac:dyDescent="0.25">
      <c r="A838" s="20"/>
      <c r="B838" s="25" t="s">
        <v>150</v>
      </c>
      <c r="C838" s="144"/>
      <c r="D838" s="141"/>
    </row>
    <row r="839" spans="1:4" s="29" customFormat="1" x14ac:dyDescent="0.25">
      <c r="A839" s="20">
        <v>1</v>
      </c>
      <c r="B839" s="33" t="s">
        <v>248</v>
      </c>
      <c r="C839" s="136">
        <v>130</v>
      </c>
      <c r="D839" s="92">
        <v>111</v>
      </c>
    </row>
    <row r="840" spans="1:4" s="29" customFormat="1" x14ac:dyDescent="0.25">
      <c r="A840" s="20">
        <v>2</v>
      </c>
      <c r="B840" s="33" t="s">
        <v>172</v>
      </c>
      <c r="C840" s="136">
        <v>53</v>
      </c>
      <c r="D840" s="92">
        <v>1317.2</v>
      </c>
    </row>
    <row r="841" spans="1:4" s="29" customFormat="1" x14ac:dyDescent="0.25">
      <c r="A841" s="20">
        <v>3</v>
      </c>
      <c r="B841" s="29" t="s">
        <v>1</v>
      </c>
      <c r="C841" s="136">
        <v>7</v>
      </c>
      <c r="D841" s="92">
        <v>10000</v>
      </c>
    </row>
    <row r="842" spans="1:4" s="29" customFormat="1" x14ac:dyDescent="0.25">
      <c r="A842" s="20"/>
      <c r="C842" s="146"/>
      <c r="D842" s="141"/>
    </row>
    <row r="843" spans="1:4" s="29" customFormat="1" x14ac:dyDescent="0.25">
      <c r="A843" s="20"/>
      <c r="B843" s="37" t="s">
        <v>103</v>
      </c>
      <c r="C843" s="146"/>
      <c r="D843" s="141"/>
    </row>
    <row r="844" spans="1:4" s="29" customFormat="1" x14ac:dyDescent="0.25">
      <c r="A844" s="20"/>
      <c r="B844" s="25" t="s">
        <v>147</v>
      </c>
      <c r="C844" s="144"/>
      <c r="D844" s="141"/>
    </row>
    <row r="845" spans="1:4" s="29" customFormat="1" ht="33" customHeight="1" x14ac:dyDescent="0.25">
      <c r="A845" s="20"/>
      <c r="B845" s="13" t="s">
        <v>607</v>
      </c>
      <c r="C845" s="13"/>
      <c r="D845" s="141"/>
    </row>
    <row r="846" spans="1:4" s="29" customFormat="1" x14ac:dyDescent="0.25">
      <c r="A846" s="20"/>
      <c r="B846" s="25" t="s">
        <v>148</v>
      </c>
      <c r="C846" s="144"/>
      <c r="D846" s="141"/>
    </row>
    <row r="847" spans="1:4" s="29" customFormat="1" ht="27.75" customHeight="1" x14ac:dyDescent="0.25">
      <c r="A847" s="20"/>
      <c r="B847" s="13" t="s">
        <v>222</v>
      </c>
      <c r="C847" s="13"/>
      <c r="D847" s="141"/>
    </row>
    <row r="848" spans="1:4" s="29" customFormat="1" ht="28.5" customHeight="1" x14ac:dyDescent="0.25">
      <c r="A848" s="20"/>
      <c r="B848" s="13" t="s">
        <v>569</v>
      </c>
      <c r="C848" s="13"/>
      <c r="D848" s="141"/>
    </row>
    <row r="849" spans="1:4" s="29" customFormat="1" x14ac:dyDescent="0.25">
      <c r="A849" s="20"/>
      <c r="B849" s="160" t="s">
        <v>712</v>
      </c>
      <c r="C849" s="144"/>
      <c r="D849" s="141"/>
    </row>
    <row r="850" spans="1:4" s="29" customFormat="1" x14ac:dyDescent="0.25">
      <c r="A850" s="20"/>
      <c r="B850" s="29" t="s">
        <v>224</v>
      </c>
      <c r="C850" s="141"/>
      <c r="D850" s="141"/>
    </row>
    <row r="851" spans="1:4" s="29" customFormat="1" x14ac:dyDescent="0.25">
      <c r="A851" s="20"/>
      <c r="B851" s="25" t="s">
        <v>150</v>
      </c>
      <c r="C851" s="141"/>
      <c r="D851" s="141"/>
    </row>
    <row r="852" spans="1:4" s="29" customFormat="1" x14ac:dyDescent="0.25">
      <c r="A852" s="20">
        <v>1</v>
      </c>
      <c r="B852" s="29" t="s">
        <v>76</v>
      </c>
      <c r="C852" s="136">
        <v>126</v>
      </c>
      <c r="D852" s="234">
        <v>23.66</v>
      </c>
    </row>
    <row r="853" spans="1:4" s="29" customFormat="1" x14ac:dyDescent="0.25">
      <c r="A853" s="20">
        <v>2</v>
      </c>
      <c r="B853" s="29" t="s">
        <v>77</v>
      </c>
      <c r="C853" s="136">
        <v>56</v>
      </c>
      <c r="D853" s="234">
        <v>23.73</v>
      </c>
    </row>
    <row r="854" spans="1:4" s="29" customFormat="1" x14ac:dyDescent="0.25">
      <c r="A854" s="20"/>
      <c r="C854" s="146"/>
      <c r="D854" s="141"/>
    </row>
    <row r="855" spans="1:4" s="29" customFormat="1" x14ac:dyDescent="0.25">
      <c r="A855" s="20"/>
      <c r="B855" s="37" t="s">
        <v>47</v>
      </c>
      <c r="C855" s="146"/>
      <c r="D855" s="141"/>
    </row>
    <row r="856" spans="1:4" s="29" customFormat="1" x14ac:dyDescent="0.25">
      <c r="A856" s="20"/>
      <c r="B856" s="25" t="s">
        <v>147</v>
      </c>
      <c r="C856" s="144"/>
      <c r="D856" s="141"/>
    </row>
    <row r="857" spans="1:4" s="29" customFormat="1" x14ac:dyDescent="0.25">
      <c r="A857" s="20"/>
      <c r="B857" s="13" t="s">
        <v>204</v>
      </c>
      <c r="C857" s="13"/>
      <c r="D857" s="141"/>
    </row>
    <row r="858" spans="1:4" s="29" customFormat="1" x14ac:dyDescent="0.25">
      <c r="A858" s="20"/>
      <c r="B858" s="25" t="s">
        <v>148</v>
      </c>
      <c r="C858" s="149"/>
      <c r="D858" s="141"/>
    </row>
    <row r="859" spans="1:4" s="29" customFormat="1" ht="58.5" customHeight="1" x14ac:dyDescent="0.25">
      <c r="A859" s="20"/>
      <c r="B859" s="13" t="s">
        <v>281</v>
      </c>
      <c r="C859" s="13"/>
      <c r="D859" s="141"/>
    </row>
    <row r="860" spans="1:4" s="29" customFormat="1" x14ac:dyDescent="0.25">
      <c r="A860" s="20"/>
      <c r="B860" s="160" t="s">
        <v>712</v>
      </c>
      <c r="C860" s="144"/>
      <c r="D860" s="141"/>
    </row>
    <row r="861" spans="1:4" s="29" customFormat="1" x14ac:dyDescent="0.25">
      <c r="A861" s="20"/>
      <c r="B861" s="13" t="s">
        <v>246</v>
      </c>
      <c r="C861" s="13"/>
      <c r="D861" s="141"/>
    </row>
    <row r="862" spans="1:4" s="29" customFormat="1" x14ac:dyDescent="0.25">
      <c r="A862" s="20"/>
      <c r="B862" s="25" t="s">
        <v>16</v>
      </c>
      <c r="C862" s="144"/>
      <c r="D862" s="141"/>
    </row>
    <row r="863" spans="1:4" s="29" customFormat="1" x14ac:dyDescent="0.25">
      <c r="A863" s="20">
        <v>1</v>
      </c>
      <c r="B863" s="29" t="s">
        <v>78</v>
      </c>
      <c r="C863" s="141">
        <v>95</v>
      </c>
      <c r="D863" s="234">
        <v>44.86</v>
      </c>
    </row>
    <row r="864" spans="1:4" s="29" customFormat="1" x14ac:dyDescent="0.25">
      <c r="A864" s="20"/>
      <c r="C864" s="146"/>
      <c r="D864" s="141"/>
    </row>
    <row r="865" spans="1:4" s="29" customFormat="1" x14ac:dyDescent="0.25">
      <c r="A865" s="20"/>
      <c r="C865" s="146"/>
      <c r="D865" s="141"/>
    </row>
    <row r="866" spans="1:4" s="29" customFormat="1" x14ac:dyDescent="0.25">
      <c r="A866" s="20"/>
      <c r="C866" s="146"/>
      <c r="D866" s="141"/>
    </row>
    <row r="867" spans="1:4" s="29" customFormat="1" ht="15.75" x14ac:dyDescent="0.25">
      <c r="A867" s="7" t="s">
        <v>48</v>
      </c>
      <c r="B867" s="7"/>
      <c r="C867" s="7"/>
      <c r="D867" s="141"/>
    </row>
    <row r="868" spans="1:4" s="29" customFormat="1" x14ac:dyDescent="0.25">
      <c r="A868" s="13" t="s">
        <v>143</v>
      </c>
      <c r="B868" s="13"/>
      <c r="C868" s="13"/>
      <c r="D868" s="141"/>
    </row>
    <row r="869" spans="1:4" s="29" customFormat="1" ht="30" customHeight="1" x14ac:dyDescent="0.25">
      <c r="A869" s="274" t="s">
        <v>49</v>
      </c>
      <c r="B869" s="274"/>
      <c r="C869" s="274"/>
      <c r="D869" s="141"/>
    </row>
    <row r="870" spans="1:4" s="90" customFormat="1" x14ac:dyDescent="0.25">
      <c r="A870" s="35"/>
      <c r="B870" s="49"/>
      <c r="C870" s="144"/>
      <c r="D870" s="136"/>
    </row>
    <row r="871" spans="1:4" s="29" customFormat="1" x14ac:dyDescent="0.25">
      <c r="A871" s="20"/>
      <c r="B871" s="50" t="s">
        <v>50</v>
      </c>
      <c r="C871" s="144"/>
      <c r="D871" s="141"/>
    </row>
    <row r="872" spans="1:4" s="29" customFormat="1" x14ac:dyDescent="0.25">
      <c r="A872" s="20"/>
      <c r="B872" s="160" t="s">
        <v>147</v>
      </c>
      <c r="C872" s="149"/>
      <c r="D872" s="141"/>
    </row>
    <row r="873" spans="1:4" s="29" customFormat="1" x14ac:dyDescent="0.25">
      <c r="A873" s="20"/>
      <c r="B873" s="13" t="s">
        <v>304</v>
      </c>
      <c r="C873" s="13"/>
      <c r="D873" s="141"/>
    </row>
    <row r="874" spans="1:4" s="29" customFormat="1" x14ac:dyDescent="0.25">
      <c r="A874" s="20"/>
      <c r="B874" s="25" t="s">
        <v>148</v>
      </c>
      <c r="C874" s="144"/>
      <c r="D874" s="141"/>
    </row>
    <row r="875" spans="1:4" s="29" customFormat="1" x14ac:dyDescent="0.25">
      <c r="A875" s="20"/>
      <c r="B875" s="13" t="s">
        <v>724</v>
      </c>
      <c r="C875" s="13"/>
      <c r="D875" s="141"/>
    </row>
    <row r="876" spans="1:4" s="29" customFormat="1" x14ac:dyDescent="0.25">
      <c r="A876" s="20"/>
      <c r="B876" s="160" t="s">
        <v>712</v>
      </c>
      <c r="C876" s="144"/>
      <c r="D876" s="141"/>
    </row>
    <row r="877" spans="1:4" s="29" customFormat="1" x14ac:dyDescent="0.25">
      <c r="A877" s="20"/>
      <c r="B877" s="13" t="s">
        <v>115</v>
      </c>
      <c r="C877" s="13"/>
      <c r="D877" s="141"/>
    </row>
    <row r="878" spans="1:4" s="29" customFormat="1" x14ac:dyDescent="0.25">
      <c r="A878" s="20"/>
      <c r="B878" s="25" t="s">
        <v>16</v>
      </c>
      <c r="C878" s="146"/>
      <c r="D878" s="141"/>
    </row>
    <row r="879" spans="1:4" s="29" customFormat="1" x14ac:dyDescent="0.25">
      <c r="A879" s="20" t="s">
        <v>163</v>
      </c>
      <c r="B879" s="57" t="s">
        <v>361</v>
      </c>
      <c r="C879" s="245">
        <v>3924.3</v>
      </c>
      <c r="D879" s="153">
        <v>3144</v>
      </c>
    </row>
    <row r="880" spans="1:4" s="29" customFormat="1" ht="30" x14ac:dyDescent="0.25">
      <c r="A880" s="20">
        <v>2</v>
      </c>
      <c r="B880" s="169" t="s">
        <v>476</v>
      </c>
      <c r="C880" s="194">
        <v>64</v>
      </c>
      <c r="D880" s="141"/>
    </row>
    <row r="881" spans="1:4" s="29" customFormat="1" x14ac:dyDescent="0.25">
      <c r="A881" s="20"/>
      <c r="C881" s="146"/>
      <c r="D881" s="141"/>
    </row>
    <row r="882" spans="1:4" s="29" customFormat="1" x14ac:dyDescent="0.25">
      <c r="A882" s="20"/>
      <c r="C882" s="146"/>
      <c r="D882" s="141"/>
    </row>
    <row r="883" spans="1:4" s="29" customFormat="1" x14ac:dyDescent="0.25">
      <c r="A883" s="20"/>
      <c r="C883" s="146"/>
      <c r="D883" s="141"/>
    </row>
    <row r="884" spans="1:4" s="29" customFormat="1" x14ac:dyDescent="0.25">
      <c r="A884" s="20"/>
      <c r="B884" s="12" t="s">
        <v>104</v>
      </c>
      <c r="C884" s="12"/>
      <c r="D884" s="141"/>
    </row>
    <row r="885" spans="1:4" s="29" customFormat="1" x14ac:dyDescent="0.25">
      <c r="A885" s="20"/>
      <c r="B885" s="160" t="s">
        <v>147</v>
      </c>
      <c r="C885" s="144"/>
      <c r="D885" s="141"/>
    </row>
    <row r="886" spans="1:4" s="29" customFormat="1" x14ac:dyDescent="0.25">
      <c r="A886" s="20"/>
      <c r="B886" s="13" t="s">
        <v>305</v>
      </c>
      <c r="C886" s="13"/>
      <c r="D886" s="141"/>
    </row>
    <row r="887" spans="1:4" s="29" customFormat="1" x14ac:dyDescent="0.25">
      <c r="A887" s="20"/>
      <c r="B887" s="25" t="s">
        <v>148</v>
      </c>
      <c r="C887" s="144"/>
      <c r="D887" s="141"/>
    </row>
    <row r="888" spans="1:4" s="29" customFormat="1" x14ac:dyDescent="0.25">
      <c r="A888" s="20"/>
      <c r="B888" s="13" t="s">
        <v>570</v>
      </c>
      <c r="C888" s="13"/>
      <c r="D888" s="141"/>
    </row>
    <row r="889" spans="1:4" s="29" customFormat="1" x14ac:dyDescent="0.25">
      <c r="A889" s="20"/>
      <c r="B889" s="160" t="s">
        <v>712</v>
      </c>
      <c r="C889" s="144"/>
      <c r="D889" s="141"/>
    </row>
    <row r="890" spans="1:4" s="29" customFormat="1" x14ac:dyDescent="0.25">
      <c r="A890" s="20"/>
      <c r="B890" s="33" t="s">
        <v>582</v>
      </c>
      <c r="C890" s="144"/>
      <c r="D890" s="141"/>
    </row>
    <row r="891" spans="1:4" s="29" customFormat="1" x14ac:dyDescent="0.25">
      <c r="A891" s="20"/>
      <c r="B891" s="25" t="s">
        <v>16</v>
      </c>
      <c r="C891" s="146"/>
      <c r="D891" s="141"/>
    </row>
    <row r="892" spans="1:4" s="29" customFormat="1" ht="30" x14ac:dyDescent="0.25">
      <c r="A892" s="20">
        <v>1</v>
      </c>
      <c r="B892" s="57" t="s">
        <v>725</v>
      </c>
      <c r="C892" s="194">
        <v>10000</v>
      </c>
      <c r="D892" s="246">
        <v>129</v>
      </c>
    </row>
    <row r="893" spans="1:4" s="90" customFormat="1" ht="30" x14ac:dyDescent="0.25">
      <c r="A893" s="26">
        <v>2</v>
      </c>
      <c r="B893" s="169" t="s">
        <v>696</v>
      </c>
      <c r="C893" s="237">
        <v>22</v>
      </c>
      <c r="D893" s="136"/>
    </row>
    <row r="894" spans="1:4" s="90" customFormat="1" x14ac:dyDescent="0.25">
      <c r="A894" s="26"/>
      <c r="C894" s="194"/>
      <c r="D894" s="136"/>
    </row>
    <row r="895" spans="1:4" s="90" customFormat="1" x14ac:dyDescent="0.25">
      <c r="A895" s="26"/>
      <c r="C895" s="194"/>
      <c r="D895" s="136"/>
    </row>
    <row r="896" spans="1:4" s="29" customFormat="1" ht="15.75" x14ac:dyDescent="0.25">
      <c r="A896" s="7" t="s">
        <v>516</v>
      </c>
      <c r="B896" s="7"/>
      <c r="C896" s="7"/>
      <c r="D896" s="141"/>
    </row>
    <row r="897" spans="1:4" s="29" customFormat="1" x14ac:dyDescent="0.25">
      <c r="A897" s="9" t="s">
        <v>143</v>
      </c>
      <c r="B897" s="9"/>
      <c r="C897" s="146"/>
      <c r="D897" s="141"/>
    </row>
    <row r="898" spans="1:4" s="29" customFormat="1" ht="14.25" customHeight="1" x14ac:dyDescent="0.25">
      <c r="A898" s="274" t="s">
        <v>519</v>
      </c>
      <c r="B898" s="274"/>
      <c r="C898" s="274"/>
      <c r="D898" s="141"/>
    </row>
    <row r="899" spans="1:4" s="90" customFormat="1" x14ac:dyDescent="0.25">
      <c r="A899" s="26"/>
      <c r="C899" s="194"/>
      <c r="D899" s="136"/>
    </row>
    <row r="900" spans="1:4" s="90" customFormat="1" x14ac:dyDescent="0.25">
      <c r="A900" s="26"/>
      <c r="B900" s="12" t="s">
        <v>517</v>
      </c>
      <c r="C900" s="12"/>
      <c r="D900" s="136"/>
    </row>
    <row r="901" spans="1:4" s="29" customFormat="1" x14ac:dyDescent="0.25">
      <c r="A901" s="20"/>
      <c r="B901" s="160" t="s">
        <v>147</v>
      </c>
      <c r="C901" s="144"/>
      <c r="D901" s="141"/>
    </row>
    <row r="902" spans="1:4" s="29" customFormat="1" ht="30" customHeight="1" x14ac:dyDescent="0.25">
      <c r="A902" s="20"/>
      <c r="B902" s="13" t="s">
        <v>763</v>
      </c>
      <c r="C902" s="13"/>
      <c r="D902" s="141"/>
    </row>
    <row r="903" spans="1:4" s="29" customFormat="1" x14ac:dyDescent="0.25">
      <c r="A903" s="20"/>
      <c r="B903" s="25" t="s">
        <v>148</v>
      </c>
      <c r="C903" s="144"/>
      <c r="D903" s="141"/>
    </row>
    <row r="904" spans="1:4" s="29" customFormat="1" ht="48.75" customHeight="1" x14ac:dyDescent="0.25">
      <c r="A904" s="20"/>
      <c r="B904" s="13" t="s">
        <v>726</v>
      </c>
      <c r="C904" s="13"/>
      <c r="D904" s="141"/>
    </row>
    <row r="905" spans="1:4" s="29" customFormat="1" x14ac:dyDescent="0.25">
      <c r="A905" s="20"/>
      <c r="B905" s="160" t="s">
        <v>712</v>
      </c>
      <c r="C905" s="144"/>
      <c r="D905" s="141"/>
    </row>
    <row r="906" spans="1:4" s="29" customFormat="1" ht="50.25" customHeight="1" x14ac:dyDescent="0.25">
      <c r="A906" s="20"/>
      <c r="B906" s="13" t="s">
        <v>687</v>
      </c>
      <c r="C906" s="13"/>
      <c r="D906" s="141"/>
    </row>
    <row r="907" spans="1:4" s="29" customFormat="1" x14ac:dyDescent="0.25">
      <c r="A907" s="20"/>
      <c r="B907" s="25" t="s">
        <v>150</v>
      </c>
      <c r="C907" s="144"/>
      <c r="D907" s="141"/>
    </row>
    <row r="908" spans="1:4" s="29" customFormat="1" x14ac:dyDescent="0.25">
      <c r="A908" s="20">
        <v>1</v>
      </c>
      <c r="B908" s="98" t="s">
        <v>608</v>
      </c>
      <c r="C908" s="194">
        <v>2000</v>
      </c>
      <c r="D908" s="141"/>
    </row>
    <row r="909" spans="1:4" s="29" customFormat="1" x14ac:dyDescent="0.25">
      <c r="A909" s="20">
        <v>2</v>
      </c>
      <c r="B909" s="98" t="s">
        <v>518</v>
      </c>
      <c r="C909" s="194">
        <v>875882</v>
      </c>
      <c r="D909" s="141"/>
    </row>
    <row r="910" spans="1:4" s="29" customFormat="1" x14ac:dyDescent="0.25">
      <c r="A910" s="20">
        <v>3</v>
      </c>
      <c r="B910" s="98" t="s">
        <v>609</v>
      </c>
      <c r="C910" s="194">
        <v>130</v>
      </c>
      <c r="D910" s="141"/>
    </row>
    <row r="911" spans="1:4" s="29" customFormat="1" ht="15.75" customHeight="1" x14ac:dyDescent="0.25">
      <c r="A911" s="20">
        <v>4</v>
      </c>
      <c r="B911" s="98" t="s">
        <v>610</v>
      </c>
      <c r="C911" s="194">
        <v>700</v>
      </c>
      <c r="D911" s="141"/>
    </row>
    <row r="912" spans="1:4" s="29" customFormat="1" x14ac:dyDescent="0.25">
      <c r="A912" s="20"/>
      <c r="B912" s="33"/>
      <c r="C912" s="194"/>
      <c r="D912" s="141"/>
    </row>
    <row r="913" spans="1:4" s="29" customFormat="1" x14ac:dyDescent="0.25">
      <c r="A913" s="20"/>
      <c r="B913" s="33"/>
      <c r="C913" s="194"/>
      <c r="D913" s="141"/>
    </row>
    <row r="914" spans="1:4" s="29" customFormat="1" ht="18.75" customHeight="1" x14ac:dyDescent="0.25">
      <c r="A914" s="7" t="s">
        <v>51</v>
      </c>
      <c r="B914" s="7"/>
      <c r="C914" s="7"/>
      <c r="D914" s="141"/>
    </row>
    <row r="915" spans="1:4" s="29" customFormat="1" x14ac:dyDescent="0.25">
      <c r="A915" s="9" t="s">
        <v>143</v>
      </c>
      <c r="B915" s="9"/>
      <c r="C915" s="146"/>
      <c r="D915" s="141"/>
    </row>
    <row r="916" spans="1:4" s="29" customFormat="1" ht="28.5" customHeight="1" x14ac:dyDescent="0.25">
      <c r="A916" s="274" t="s">
        <v>571</v>
      </c>
      <c r="B916" s="274"/>
      <c r="C916" s="274"/>
      <c r="D916" s="141"/>
    </row>
    <row r="917" spans="1:4" s="90" customFormat="1" x14ac:dyDescent="0.25">
      <c r="A917" s="26"/>
      <c r="C917" s="194"/>
      <c r="D917" s="136"/>
    </row>
    <row r="918" spans="1:4" s="90" customFormat="1" x14ac:dyDescent="0.25">
      <c r="A918" s="26"/>
      <c r="B918" s="12" t="s">
        <v>120</v>
      </c>
      <c r="C918" s="12"/>
      <c r="D918" s="136"/>
    </row>
    <row r="919" spans="1:4" s="29" customFormat="1" x14ac:dyDescent="0.25">
      <c r="A919" s="20"/>
      <c r="B919" s="160" t="s">
        <v>147</v>
      </c>
      <c r="C919" s="144"/>
      <c r="D919" s="141"/>
    </row>
    <row r="920" spans="1:4" s="29" customFormat="1" x14ac:dyDescent="0.25">
      <c r="A920" s="20"/>
      <c r="B920" s="33" t="s">
        <v>52</v>
      </c>
      <c r="C920" s="144"/>
      <c r="D920" s="141"/>
    </row>
    <row r="921" spans="1:4" s="29" customFormat="1" x14ac:dyDescent="0.25">
      <c r="A921" s="20"/>
      <c r="B921" s="25" t="s">
        <v>148</v>
      </c>
      <c r="C921" s="144"/>
      <c r="D921" s="141"/>
    </row>
    <row r="922" spans="1:4" s="29" customFormat="1" x14ac:dyDescent="0.25">
      <c r="A922" s="20"/>
      <c r="B922" s="33" t="s">
        <v>53</v>
      </c>
      <c r="C922" s="144"/>
      <c r="D922" s="141"/>
    </row>
    <row r="923" spans="1:4" s="29" customFormat="1" x14ac:dyDescent="0.25">
      <c r="A923" s="20"/>
      <c r="B923" s="160" t="s">
        <v>712</v>
      </c>
      <c r="C923" s="144"/>
      <c r="D923" s="141"/>
    </row>
    <row r="924" spans="1:4" s="29" customFormat="1" x14ac:dyDescent="0.25">
      <c r="A924" s="20"/>
      <c r="B924" s="33" t="s">
        <v>54</v>
      </c>
      <c r="C924" s="144"/>
      <c r="D924" s="141"/>
    </row>
    <row r="925" spans="1:4" s="29" customFormat="1" x14ac:dyDescent="0.25">
      <c r="A925" s="20"/>
      <c r="B925" s="25" t="s">
        <v>150</v>
      </c>
      <c r="C925" s="144"/>
      <c r="D925" s="141"/>
    </row>
    <row r="926" spans="1:4" s="29" customFormat="1" ht="33" x14ac:dyDescent="0.25">
      <c r="A926" s="20">
        <v>1</v>
      </c>
      <c r="B926" s="33" t="s">
        <v>697</v>
      </c>
      <c r="C926" s="194">
        <v>1000</v>
      </c>
      <c r="D926" s="187">
        <v>28</v>
      </c>
    </row>
    <row r="927" spans="1:4" s="29" customFormat="1" x14ac:dyDescent="0.25">
      <c r="A927" s="20">
        <v>2</v>
      </c>
      <c r="B927" s="33" t="s">
        <v>6</v>
      </c>
      <c r="C927" s="194">
        <v>8</v>
      </c>
      <c r="D927" s="187">
        <v>100</v>
      </c>
    </row>
    <row r="928" spans="1:4" s="29" customFormat="1" x14ac:dyDescent="0.25">
      <c r="A928" s="20">
        <v>3</v>
      </c>
      <c r="B928" s="33" t="s">
        <v>282</v>
      </c>
      <c r="C928" s="194">
        <v>60</v>
      </c>
      <c r="D928" s="187">
        <v>1</v>
      </c>
    </row>
    <row r="929" spans="1:4" s="29" customFormat="1" ht="15.75" customHeight="1" x14ac:dyDescent="0.25">
      <c r="A929" s="20">
        <v>4</v>
      </c>
      <c r="B929" s="33" t="s">
        <v>7</v>
      </c>
      <c r="C929" s="194">
        <v>1</v>
      </c>
      <c r="D929" s="187">
        <v>43000</v>
      </c>
    </row>
    <row r="930" spans="1:4" s="29" customFormat="1" x14ac:dyDescent="0.25">
      <c r="A930" s="20">
        <v>5</v>
      </c>
      <c r="B930" s="33" t="s">
        <v>459</v>
      </c>
      <c r="C930" s="194">
        <v>1</v>
      </c>
      <c r="D930" s="187">
        <v>755</v>
      </c>
    </row>
    <row r="931" spans="1:4" s="90" customFormat="1" x14ac:dyDescent="0.25">
      <c r="A931" s="26"/>
      <c r="C931" s="136"/>
      <c r="D931" s="136"/>
    </row>
    <row r="932" spans="1:4" s="90" customFormat="1" x14ac:dyDescent="0.25">
      <c r="A932" s="26"/>
      <c r="C932" s="136"/>
      <c r="D932" s="136"/>
    </row>
    <row r="933" spans="1:4" s="90" customFormat="1" ht="16.5" x14ac:dyDescent="0.25">
      <c r="A933" s="26"/>
      <c r="B933" s="199" t="s">
        <v>624</v>
      </c>
      <c r="C933" s="136"/>
      <c r="D933" s="136"/>
    </row>
    <row r="934" spans="1:4" s="90" customFormat="1" x14ac:dyDescent="0.25">
      <c r="A934" s="26"/>
      <c r="C934" s="194"/>
      <c r="D934" s="136"/>
    </row>
    <row r="935" spans="1:4" s="88" customFormat="1" ht="19.5" customHeight="1" x14ac:dyDescent="0.25">
      <c r="A935" s="106"/>
      <c r="B935" s="277" t="s">
        <v>628</v>
      </c>
      <c r="C935" s="277"/>
      <c r="D935" s="277"/>
    </row>
    <row r="936" spans="1:4" s="88" customFormat="1" ht="12.75" customHeight="1" x14ac:dyDescent="0.25">
      <c r="A936" s="106"/>
      <c r="B936" s="200" t="s">
        <v>147</v>
      </c>
      <c r="C936" s="179"/>
      <c r="D936" s="179"/>
    </row>
    <row r="937" spans="1:4" s="88" customFormat="1" ht="30" customHeight="1" x14ac:dyDescent="0.25">
      <c r="A937" s="106"/>
      <c r="B937" s="14" t="s">
        <v>727</v>
      </c>
      <c r="C937" s="14"/>
      <c r="D937" s="14"/>
    </row>
    <row r="938" spans="1:4" s="88" customFormat="1" x14ac:dyDescent="0.25">
      <c r="A938" s="106"/>
      <c r="B938" s="101" t="s">
        <v>148</v>
      </c>
      <c r="C938" s="179"/>
      <c r="D938" s="179"/>
    </row>
    <row r="939" spans="1:4" s="88" customFormat="1" ht="12.75" customHeight="1" x14ac:dyDescent="0.25">
      <c r="A939" s="106"/>
      <c r="B939" s="14" t="s">
        <v>625</v>
      </c>
      <c r="C939" s="14"/>
      <c r="D939" s="14"/>
    </row>
    <row r="940" spans="1:4" s="88" customFormat="1" x14ac:dyDescent="0.25">
      <c r="A940" s="106"/>
      <c r="B940" s="100" t="s">
        <v>728</v>
      </c>
      <c r="C940" s="179"/>
      <c r="D940" s="179"/>
    </row>
    <row r="941" spans="1:4" s="88" customFormat="1" ht="15" customHeight="1" x14ac:dyDescent="0.25">
      <c r="A941" s="106"/>
      <c r="B941" s="14" t="s">
        <v>626</v>
      </c>
      <c r="C941" s="14"/>
      <c r="D941" s="14"/>
    </row>
    <row r="942" spans="1:4" s="88" customFormat="1" x14ac:dyDescent="0.25">
      <c r="A942" s="106"/>
      <c r="B942" s="101" t="s">
        <v>150</v>
      </c>
      <c r="C942" s="179"/>
      <c r="D942" s="179"/>
    </row>
    <row r="943" spans="1:4" s="88" customFormat="1" ht="20.25" customHeight="1" x14ac:dyDescent="0.25">
      <c r="A943" s="20">
        <v>1</v>
      </c>
      <c r="B943" s="197" t="s">
        <v>627</v>
      </c>
      <c r="C943" s="194">
        <v>23598</v>
      </c>
      <c r="D943" s="201">
        <f>8557536/C943</f>
        <v>362.6381896770913</v>
      </c>
    </row>
    <row r="944" spans="1:4" s="88" customFormat="1" ht="16.5" customHeight="1" x14ac:dyDescent="0.25">
      <c r="A944" s="20">
        <v>2</v>
      </c>
      <c r="B944" s="197" t="s">
        <v>629</v>
      </c>
      <c r="C944" s="194">
        <v>18527</v>
      </c>
      <c r="D944" s="193">
        <f>650000/C944</f>
        <v>35.083931559345821</v>
      </c>
    </row>
    <row r="945" spans="1:4" s="29" customFormat="1" x14ac:dyDescent="0.25">
      <c r="A945" s="20"/>
      <c r="B945" s="25"/>
      <c r="C945" s="144"/>
      <c r="D945" s="141"/>
    </row>
    <row r="946" spans="1:4" s="90" customFormat="1" x14ac:dyDescent="0.25">
      <c r="A946" s="26"/>
      <c r="C946" s="136"/>
      <c r="D946" s="136"/>
    </row>
    <row r="947" spans="1:4" s="29" customFormat="1" ht="15.75" x14ac:dyDescent="0.25">
      <c r="A947" s="7" t="s">
        <v>55</v>
      </c>
      <c r="B947" s="7"/>
      <c r="C947" s="7"/>
      <c r="D947" s="141"/>
    </row>
    <row r="948" spans="1:4" s="29" customFormat="1" x14ac:dyDescent="0.25">
      <c r="A948" s="13" t="s">
        <v>143</v>
      </c>
      <c r="B948" s="13"/>
      <c r="C948" s="146"/>
      <c r="D948" s="141"/>
    </row>
    <row r="949" spans="1:4" s="29" customFormat="1" ht="57.75" customHeight="1" x14ac:dyDescent="0.25">
      <c r="A949" s="6" t="s">
        <v>300</v>
      </c>
      <c r="B949" s="6"/>
      <c r="C949" s="6"/>
      <c r="D949" s="6"/>
    </row>
    <row r="950" spans="1:4" s="29" customFormat="1" x14ac:dyDescent="0.25">
      <c r="A950" s="133"/>
      <c r="B950" s="160"/>
      <c r="C950" s="148"/>
      <c r="D950" s="141"/>
    </row>
    <row r="951" spans="1:4" s="29" customFormat="1" x14ac:dyDescent="0.25">
      <c r="A951" s="20"/>
      <c r="B951" s="12" t="s">
        <v>123</v>
      </c>
      <c r="C951" s="12"/>
      <c r="D951" s="141"/>
    </row>
    <row r="952" spans="1:4" s="29" customFormat="1" x14ac:dyDescent="0.25">
      <c r="A952" s="20"/>
      <c r="B952" s="12" t="s">
        <v>140</v>
      </c>
      <c r="C952" s="12"/>
      <c r="D952" s="141"/>
    </row>
    <row r="953" spans="1:4" s="29" customFormat="1" x14ac:dyDescent="0.25">
      <c r="A953" s="20"/>
      <c r="B953" s="12" t="s">
        <v>141</v>
      </c>
      <c r="C953" s="12"/>
      <c r="D953" s="141"/>
    </row>
    <row r="954" spans="1:4" s="29" customFormat="1" x14ac:dyDescent="0.25">
      <c r="A954" s="20"/>
      <c r="B954" s="160" t="s">
        <v>147</v>
      </c>
      <c r="C954" s="144"/>
      <c r="D954" s="141"/>
    </row>
    <row r="955" spans="1:4" s="29" customFormat="1" ht="29.25" customHeight="1" x14ac:dyDescent="0.25">
      <c r="A955" s="20"/>
      <c r="B955" s="13" t="s">
        <v>572</v>
      </c>
      <c r="C955" s="13"/>
      <c r="D955" s="13"/>
    </row>
    <row r="956" spans="1:4" s="29" customFormat="1" x14ac:dyDescent="0.25">
      <c r="A956" s="20"/>
      <c r="B956" s="25" t="s">
        <v>148</v>
      </c>
      <c r="C956" s="144"/>
      <c r="D956" s="141"/>
    </row>
    <row r="957" spans="1:4" s="29" customFormat="1" ht="61.5" customHeight="1" x14ac:dyDescent="0.25">
      <c r="A957" s="20"/>
      <c r="B957" s="13" t="s">
        <v>729</v>
      </c>
      <c r="C957" s="13"/>
      <c r="D957" s="13"/>
    </row>
    <row r="958" spans="1:4" s="29" customFormat="1" x14ac:dyDescent="0.25">
      <c r="A958" s="20"/>
      <c r="B958" s="160" t="s">
        <v>712</v>
      </c>
      <c r="C958" s="144"/>
      <c r="D958" s="141"/>
    </row>
    <row r="959" spans="1:4" s="29" customFormat="1" ht="29.25" customHeight="1" x14ac:dyDescent="0.25">
      <c r="A959" s="20"/>
      <c r="B959" s="13" t="s">
        <v>187</v>
      </c>
      <c r="C959" s="13"/>
      <c r="D959" s="141"/>
    </row>
    <row r="960" spans="1:4" s="29" customFormat="1" x14ac:dyDescent="0.25">
      <c r="A960" s="20"/>
      <c r="B960" s="25" t="s">
        <v>150</v>
      </c>
      <c r="C960" s="144"/>
      <c r="D960" s="141"/>
    </row>
    <row r="961" spans="1:4" s="29" customFormat="1" ht="29.25" customHeight="1" x14ac:dyDescent="0.25">
      <c r="A961" s="35">
        <v>1</v>
      </c>
      <c r="B961" s="162" t="s">
        <v>573</v>
      </c>
      <c r="C961" s="194">
        <f>SUM(C962:C963)</f>
        <v>3360</v>
      </c>
      <c r="D961" s="193">
        <f>SUM(D962:D963)</f>
        <v>33.019999999999996</v>
      </c>
    </row>
    <row r="962" spans="1:4" s="29" customFormat="1" x14ac:dyDescent="0.25">
      <c r="A962" s="35" t="s">
        <v>152</v>
      </c>
      <c r="B962" s="162" t="s">
        <v>188</v>
      </c>
      <c r="C962" s="194">
        <v>1560</v>
      </c>
      <c r="D962" s="193">
        <v>23.11</v>
      </c>
    </row>
    <row r="963" spans="1:4" s="29" customFormat="1" x14ac:dyDescent="0.25">
      <c r="A963" s="35" t="s">
        <v>153</v>
      </c>
      <c r="B963" s="165" t="s">
        <v>225</v>
      </c>
      <c r="C963" s="194">
        <v>1800</v>
      </c>
      <c r="D963" s="193">
        <v>9.91</v>
      </c>
    </row>
    <row r="964" spans="1:4" s="29" customFormat="1" ht="30" x14ac:dyDescent="0.25">
      <c r="A964" s="35">
        <v>2</v>
      </c>
      <c r="B964" s="162" t="s">
        <v>698</v>
      </c>
      <c r="C964" s="194">
        <f>SUM(C965:C967)</f>
        <v>442</v>
      </c>
      <c r="D964" s="193">
        <f>SUM(D965:D968)</f>
        <v>3172.3</v>
      </c>
    </row>
    <row r="965" spans="1:4" s="29" customFormat="1" x14ac:dyDescent="0.25">
      <c r="A965" s="35" t="s">
        <v>56</v>
      </c>
      <c r="B965" s="162" t="s">
        <v>189</v>
      </c>
      <c r="C965" s="194">
        <v>4</v>
      </c>
      <c r="D965" s="193">
        <v>1594.41</v>
      </c>
    </row>
    <row r="966" spans="1:4" s="29" customFormat="1" x14ac:dyDescent="0.25">
      <c r="A966" s="35" t="s">
        <v>57</v>
      </c>
      <c r="B966" s="162" t="s">
        <v>190</v>
      </c>
      <c r="C966" s="194">
        <v>88</v>
      </c>
      <c r="D966" s="193">
        <v>1237.8900000000001</v>
      </c>
    </row>
    <row r="967" spans="1:4" s="29" customFormat="1" x14ac:dyDescent="0.25">
      <c r="A967" s="35" t="s">
        <v>58</v>
      </c>
      <c r="B967" s="162" t="s">
        <v>327</v>
      </c>
      <c r="C967" s="194">
        <v>350</v>
      </c>
      <c r="D967" s="193">
        <v>321.85000000000002</v>
      </c>
    </row>
    <row r="968" spans="1:4" s="29" customFormat="1" x14ac:dyDescent="0.25">
      <c r="A968" s="35">
        <v>3</v>
      </c>
      <c r="B968" s="162" t="s">
        <v>236</v>
      </c>
      <c r="C968" s="194">
        <v>5000</v>
      </c>
      <c r="D968" s="193">
        <v>18.149999999999999</v>
      </c>
    </row>
    <row r="969" spans="1:4" s="29" customFormat="1" ht="30" customHeight="1" x14ac:dyDescent="0.25">
      <c r="A969" s="35">
        <v>4</v>
      </c>
      <c r="B969" s="166" t="s">
        <v>574</v>
      </c>
      <c r="C969" s="263">
        <v>641</v>
      </c>
      <c r="D969" s="191">
        <v>2536.36</v>
      </c>
    </row>
    <row r="970" spans="1:4" s="29" customFormat="1" ht="30" x14ac:dyDescent="0.25">
      <c r="A970" s="35" t="s">
        <v>67</v>
      </c>
      <c r="B970" s="162" t="s">
        <v>768</v>
      </c>
      <c r="C970" s="263">
        <v>300</v>
      </c>
      <c r="D970" s="191">
        <v>28.06</v>
      </c>
    </row>
    <row r="971" spans="1:4" s="29" customFormat="1" ht="30" x14ac:dyDescent="0.25">
      <c r="A971" s="35" t="s">
        <v>363</v>
      </c>
      <c r="B971" s="162" t="s">
        <v>764</v>
      </c>
      <c r="C971" s="263">
        <v>120</v>
      </c>
      <c r="D971" s="191">
        <v>56.12</v>
      </c>
    </row>
    <row r="972" spans="1:4" s="29" customFormat="1" ht="30" x14ac:dyDescent="0.25">
      <c r="A972" s="20" t="s">
        <v>364</v>
      </c>
      <c r="B972" s="162" t="s">
        <v>765</v>
      </c>
      <c r="C972" s="263">
        <v>10</v>
      </c>
      <c r="D972" s="191">
        <v>57.77</v>
      </c>
    </row>
    <row r="973" spans="1:4" s="29" customFormat="1" ht="30" x14ac:dyDescent="0.25">
      <c r="A973" s="35" t="s">
        <v>379</v>
      </c>
      <c r="B973" s="162" t="s">
        <v>766</v>
      </c>
      <c r="C973" s="263">
        <v>70</v>
      </c>
      <c r="D973" s="191">
        <v>28.06</v>
      </c>
    </row>
    <row r="974" spans="1:4" s="29" customFormat="1" x14ac:dyDescent="0.25">
      <c r="A974" s="35" t="s">
        <v>488</v>
      </c>
      <c r="B974" s="165" t="s">
        <v>767</v>
      </c>
      <c r="C974" s="263">
        <v>15</v>
      </c>
      <c r="D974" s="191">
        <v>47.86</v>
      </c>
    </row>
    <row r="975" spans="1:4" s="29" customFormat="1" x14ac:dyDescent="0.25">
      <c r="A975" s="35"/>
      <c r="B975" s="165" t="s">
        <v>769</v>
      </c>
      <c r="C975" s="263"/>
      <c r="D975" s="64"/>
    </row>
    <row r="976" spans="1:4" s="29" customFormat="1" x14ac:dyDescent="0.25">
      <c r="A976" s="35"/>
      <c r="B976" s="162" t="s">
        <v>770</v>
      </c>
      <c r="C976" s="263"/>
      <c r="D976" s="64"/>
    </row>
    <row r="977" spans="1:4" s="29" customFormat="1" x14ac:dyDescent="0.25">
      <c r="A977" s="262" t="s">
        <v>489</v>
      </c>
      <c r="B977" s="162" t="s">
        <v>774</v>
      </c>
      <c r="C977" s="263">
        <v>10</v>
      </c>
      <c r="D977" s="191">
        <v>28.06</v>
      </c>
    </row>
    <row r="978" spans="1:4" s="29" customFormat="1" ht="30" x14ac:dyDescent="0.25">
      <c r="A978" s="262"/>
      <c r="B978" s="261" t="s">
        <v>775</v>
      </c>
      <c r="C978" s="263"/>
      <c r="D978" s="191"/>
    </row>
    <row r="979" spans="1:4" s="29" customFormat="1" ht="33" customHeight="1" x14ac:dyDescent="0.25">
      <c r="A979" s="35" t="s">
        <v>490</v>
      </c>
      <c r="B979" s="166" t="s">
        <v>772</v>
      </c>
      <c r="C979" s="263">
        <v>110</v>
      </c>
      <c r="D979" s="191">
        <v>2103.08</v>
      </c>
    </row>
    <row r="980" spans="1:4" s="29" customFormat="1" ht="30" x14ac:dyDescent="0.25">
      <c r="A980" s="35" t="s">
        <v>491</v>
      </c>
      <c r="B980" s="162" t="s">
        <v>771</v>
      </c>
      <c r="C980" s="263">
        <v>6</v>
      </c>
      <c r="D980" s="191">
        <v>187.35</v>
      </c>
    </row>
    <row r="981" spans="1:4" s="29" customFormat="1" ht="30" x14ac:dyDescent="0.25">
      <c r="A981" s="35">
        <v>5</v>
      </c>
      <c r="B981" s="162" t="s">
        <v>323</v>
      </c>
      <c r="C981" s="194">
        <v>15</v>
      </c>
      <c r="D981" s="193">
        <v>13.2</v>
      </c>
    </row>
    <row r="982" spans="1:4" s="29" customFormat="1" ht="30" x14ac:dyDescent="0.25">
      <c r="A982" s="35">
        <v>6</v>
      </c>
      <c r="B982" s="33" t="s">
        <v>475</v>
      </c>
      <c r="C982" s="194">
        <v>2800</v>
      </c>
      <c r="D982" s="193">
        <v>13.2</v>
      </c>
    </row>
    <row r="983" spans="1:4" s="29" customFormat="1" ht="30" x14ac:dyDescent="0.25">
      <c r="A983" s="260">
        <v>7</v>
      </c>
      <c r="B983" s="33" t="s">
        <v>730</v>
      </c>
      <c r="C983" s="189">
        <v>150</v>
      </c>
      <c r="D983" s="195">
        <v>16.510000000000002</v>
      </c>
    </row>
    <row r="984" spans="1:4" s="29" customFormat="1" x14ac:dyDescent="0.25">
      <c r="A984" s="35">
        <v>8</v>
      </c>
      <c r="B984" s="33" t="s">
        <v>374</v>
      </c>
      <c r="C984" s="147"/>
      <c r="D984" s="156"/>
    </row>
    <row r="985" spans="1:4" s="29" customFormat="1" x14ac:dyDescent="0.25">
      <c r="A985" s="35" t="s">
        <v>492</v>
      </c>
      <c r="B985" s="33" t="s">
        <v>411</v>
      </c>
      <c r="C985" s="194">
        <v>170</v>
      </c>
      <c r="D985" s="193">
        <v>112.29</v>
      </c>
    </row>
    <row r="986" spans="1:4" s="29" customFormat="1" x14ac:dyDescent="0.25">
      <c r="A986" s="35" t="s">
        <v>493</v>
      </c>
      <c r="B986" s="33" t="s">
        <v>412</v>
      </c>
      <c r="C986" s="194">
        <v>320</v>
      </c>
      <c r="D986" s="193">
        <v>59.98</v>
      </c>
    </row>
    <row r="987" spans="1:4" s="29" customFormat="1" x14ac:dyDescent="0.25">
      <c r="A987" s="35">
        <v>9</v>
      </c>
      <c r="B987" s="33" t="s">
        <v>191</v>
      </c>
      <c r="C987" s="194">
        <v>290</v>
      </c>
      <c r="D987" s="193">
        <v>521.23</v>
      </c>
    </row>
    <row r="988" spans="1:4" s="29" customFormat="1" x14ac:dyDescent="0.25">
      <c r="A988" s="35">
        <v>10</v>
      </c>
      <c r="B988" s="162" t="s">
        <v>192</v>
      </c>
      <c r="C988" s="194">
        <v>450</v>
      </c>
      <c r="D988" s="193">
        <v>11.14</v>
      </c>
    </row>
    <row r="989" spans="1:4" s="29" customFormat="1" x14ac:dyDescent="0.25">
      <c r="A989" s="35">
        <v>11</v>
      </c>
      <c r="B989" s="29" t="s">
        <v>328</v>
      </c>
      <c r="C989" s="194">
        <v>20000</v>
      </c>
      <c r="D989" s="193">
        <v>3.3</v>
      </c>
    </row>
    <row r="990" spans="1:4" s="29" customFormat="1" ht="30" x14ac:dyDescent="0.25">
      <c r="A990" s="35">
        <v>12</v>
      </c>
      <c r="B990" s="33" t="s">
        <v>699</v>
      </c>
      <c r="C990" s="194">
        <v>10</v>
      </c>
      <c r="D990" s="193">
        <v>170.5</v>
      </c>
    </row>
    <row r="991" spans="1:4" s="29" customFormat="1" ht="30" x14ac:dyDescent="0.25">
      <c r="A991" s="35">
        <v>13</v>
      </c>
      <c r="B991" s="33" t="s">
        <v>700</v>
      </c>
      <c r="C991" s="194">
        <v>550</v>
      </c>
      <c r="D991" s="193">
        <v>14.86</v>
      </c>
    </row>
    <row r="992" spans="1:4" s="29" customFormat="1" ht="30" x14ac:dyDescent="0.25">
      <c r="A992" s="35">
        <v>14</v>
      </c>
      <c r="B992" s="162" t="s">
        <v>701</v>
      </c>
      <c r="C992" s="194">
        <v>505</v>
      </c>
      <c r="D992" s="193">
        <v>267.95999999999998</v>
      </c>
    </row>
    <row r="993" spans="1:4" s="29" customFormat="1" x14ac:dyDescent="0.25">
      <c r="A993" s="35"/>
      <c r="B993" s="162"/>
      <c r="C993" s="144"/>
      <c r="D993" s="141"/>
    </row>
    <row r="994" spans="1:4" s="29" customFormat="1" x14ac:dyDescent="0.25">
      <c r="A994" s="35"/>
      <c r="B994" s="162"/>
      <c r="C994" s="144"/>
      <c r="D994" s="141"/>
    </row>
    <row r="995" spans="1:4" s="29" customFormat="1" ht="15.75" x14ac:dyDescent="0.25">
      <c r="A995" s="7" t="s">
        <v>325</v>
      </c>
      <c r="B995" s="7"/>
      <c r="C995" s="7"/>
      <c r="D995" s="141"/>
    </row>
    <row r="996" spans="1:4" s="29" customFormat="1" x14ac:dyDescent="0.25">
      <c r="A996" s="167" t="s">
        <v>143</v>
      </c>
      <c r="B996" s="165"/>
      <c r="C996" s="146"/>
      <c r="D996" s="141"/>
    </row>
    <row r="997" spans="1:4" s="29" customFormat="1" x14ac:dyDescent="0.25">
      <c r="A997" s="6" t="s">
        <v>193</v>
      </c>
      <c r="B997" s="6"/>
      <c r="C997" s="6"/>
      <c r="D997" s="141"/>
    </row>
    <row r="998" spans="1:4" s="29" customFormat="1" x14ac:dyDescent="0.25">
      <c r="A998" s="20"/>
      <c r="C998" s="146"/>
      <c r="D998" s="141"/>
    </row>
    <row r="999" spans="1:4" s="29" customFormat="1" x14ac:dyDescent="0.25">
      <c r="A999" s="20"/>
      <c r="B999" s="12" t="s">
        <v>326</v>
      </c>
      <c r="C999" s="12"/>
      <c r="D999" s="141"/>
    </row>
    <row r="1000" spans="1:4" s="29" customFormat="1" x14ac:dyDescent="0.25">
      <c r="A1000" s="20"/>
      <c r="B1000" s="160" t="s">
        <v>147</v>
      </c>
      <c r="C1000" s="149"/>
      <c r="D1000" s="141"/>
    </row>
    <row r="1001" spans="1:4" s="29" customFormat="1" ht="58.5" customHeight="1" x14ac:dyDescent="0.25">
      <c r="A1001" s="20"/>
      <c r="B1001" s="13" t="s">
        <v>611</v>
      </c>
      <c r="C1001" s="13"/>
      <c r="D1001" s="13"/>
    </row>
    <row r="1002" spans="1:4" s="29" customFormat="1" x14ac:dyDescent="0.25">
      <c r="A1002" s="20"/>
      <c r="B1002" s="25" t="s">
        <v>148</v>
      </c>
      <c r="C1002" s="146"/>
      <c r="D1002" s="141"/>
    </row>
    <row r="1003" spans="1:4" s="29" customFormat="1" x14ac:dyDescent="0.25">
      <c r="A1003" s="20"/>
      <c r="B1003" s="13" t="s">
        <v>235</v>
      </c>
      <c r="C1003" s="13"/>
      <c r="D1003" s="141"/>
    </row>
    <row r="1004" spans="1:4" s="29" customFormat="1" x14ac:dyDescent="0.25">
      <c r="A1004" s="20"/>
      <c r="B1004" s="160" t="s">
        <v>712</v>
      </c>
      <c r="C1004" s="146"/>
      <c r="D1004" s="141"/>
    </row>
    <row r="1005" spans="1:4" s="29" customFormat="1" x14ac:dyDescent="0.25">
      <c r="A1005" s="20"/>
      <c r="B1005" s="29" t="s">
        <v>194</v>
      </c>
      <c r="C1005" s="146"/>
      <c r="D1005" s="141"/>
    </row>
    <row r="1006" spans="1:4" s="29" customFormat="1" x14ac:dyDescent="0.25">
      <c r="A1006" s="20"/>
      <c r="B1006" s="25" t="s">
        <v>150</v>
      </c>
      <c r="C1006" s="146"/>
      <c r="D1006" s="141"/>
    </row>
    <row r="1007" spans="1:4" s="29" customFormat="1" x14ac:dyDescent="0.25">
      <c r="A1007" s="20">
        <v>1</v>
      </c>
      <c r="B1007" s="169" t="s">
        <v>497</v>
      </c>
      <c r="C1007" s="194">
        <v>400</v>
      </c>
      <c r="D1007" s="195">
        <v>2012</v>
      </c>
    </row>
    <row r="1008" spans="1:4" s="29" customFormat="1" x14ac:dyDescent="0.25">
      <c r="A1008" s="20">
        <v>2</v>
      </c>
      <c r="B1008" s="57" t="s">
        <v>575</v>
      </c>
      <c r="C1008" s="194">
        <v>68</v>
      </c>
      <c r="D1008" s="195">
        <v>3228</v>
      </c>
    </row>
    <row r="1009" spans="1:4" s="29" customFormat="1" x14ac:dyDescent="0.25">
      <c r="A1009" s="20">
        <v>3</v>
      </c>
      <c r="B1009" s="57" t="s">
        <v>702</v>
      </c>
      <c r="C1009" s="194">
        <v>150</v>
      </c>
      <c r="D1009" s="195">
        <v>976</v>
      </c>
    </row>
    <row r="1010" spans="1:4" s="29" customFormat="1" x14ac:dyDescent="0.25">
      <c r="A1010" s="20">
        <v>4</v>
      </c>
      <c r="B1010" s="47" t="s">
        <v>498</v>
      </c>
      <c r="C1010" s="194">
        <v>300000</v>
      </c>
      <c r="D1010" s="195">
        <v>0.98</v>
      </c>
    </row>
    <row r="1011" spans="1:4" s="29" customFormat="1" x14ac:dyDescent="0.25">
      <c r="A1011" s="20"/>
      <c r="B1011" s="220"/>
      <c r="C1011" s="194"/>
      <c r="D1011" s="195"/>
    </row>
    <row r="1012" spans="1:4" s="29" customFormat="1" x14ac:dyDescent="0.25">
      <c r="A1012" s="62"/>
      <c r="B1012" s="33"/>
      <c r="C1012" s="194"/>
      <c r="D1012" s="141"/>
    </row>
    <row r="1013" spans="1:4" s="135" customFormat="1" ht="15.75" x14ac:dyDescent="0.25">
      <c r="A1013" s="134"/>
      <c r="B1013" s="202" t="s">
        <v>706</v>
      </c>
      <c r="C1013" s="136"/>
      <c r="D1013" s="136"/>
    </row>
    <row r="1014" spans="1:4" customFormat="1" x14ac:dyDescent="0.25">
      <c r="A1014" s="203"/>
      <c r="B1014" s="204"/>
      <c r="C1014" s="136"/>
      <c r="D1014" s="136"/>
    </row>
    <row r="1015" spans="1:4" customFormat="1" x14ac:dyDescent="0.25">
      <c r="A1015" s="203"/>
      <c r="B1015" s="99" t="s">
        <v>755</v>
      </c>
      <c r="C1015" s="136"/>
      <c r="D1015" s="136"/>
    </row>
    <row r="1016" spans="1:4" customFormat="1" x14ac:dyDescent="0.25">
      <c r="A1016" s="203"/>
      <c r="B1016" s="101" t="s">
        <v>147</v>
      </c>
      <c r="C1016" s="136"/>
      <c r="D1016" s="136"/>
    </row>
    <row r="1017" spans="1:4" customFormat="1" ht="30.75" customHeight="1" x14ac:dyDescent="0.25">
      <c r="A1017" s="203"/>
      <c r="B1017" s="14" t="s">
        <v>731</v>
      </c>
      <c r="C1017" s="10"/>
      <c r="D1017" s="10"/>
    </row>
    <row r="1018" spans="1:4" customFormat="1" x14ac:dyDescent="0.25">
      <c r="A1018" s="203"/>
      <c r="B1018" s="101" t="s">
        <v>148</v>
      </c>
      <c r="C1018" s="136"/>
      <c r="D1018" s="136"/>
    </row>
    <row r="1019" spans="1:4" customFormat="1" x14ac:dyDescent="0.25">
      <c r="A1019" s="203"/>
      <c r="B1019" s="47" t="s">
        <v>644</v>
      </c>
      <c r="C1019" s="136"/>
      <c r="D1019" s="136"/>
    </row>
    <row r="1020" spans="1:4" customFormat="1" x14ac:dyDescent="0.25">
      <c r="A1020" s="203"/>
      <c r="B1020" s="100" t="s">
        <v>712</v>
      </c>
      <c r="C1020" s="136"/>
      <c r="D1020" s="136"/>
    </row>
    <row r="1021" spans="1:4" customFormat="1" x14ac:dyDescent="0.25">
      <c r="A1021" s="203"/>
      <c r="B1021" s="47" t="s">
        <v>645</v>
      </c>
      <c r="C1021" s="136"/>
      <c r="D1021" s="136"/>
    </row>
    <row r="1022" spans="1:4" customFormat="1" x14ac:dyDescent="0.25">
      <c r="A1022" s="203"/>
      <c r="B1022" s="101" t="s">
        <v>150</v>
      </c>
      <c r="C1022" s="136"/>
      <c r="D1022" s="136"/>
    </row>
    <row r="1023" spans="1:4" s="128" customFormat="1" ht="15.75" customHeight="1" x14ac:dyDescent="0.25">
      <c r="A1023" s="110" t="s">
        <v>163</v>
      </c>
      <c r="B1023" s="57" t="s">
        <v>646</v>
      </c>
      <c r="C1023" s="136">
        <v>574</v>
      </c>
      <c r="D1023" s="136"/>
    </row>
    <row r="1024" spans="1:4" s="127" customFormat="1" x14ac:dyDescent="0.25">
      <c r="A1024" s="110" t="s">
        <v>152</v>
      </c>
      <c r="B1024" s="205" t="s">
        <v>647</v>
      </c>
      <c r="C1024" s="136">
        <v>400</v>
      </c>
      <c r="D1024" s="136"/>
    </row>
    <row r="1025" spans="1:4" s="127" customFormat="1" x14ac:dyDescent="0.25">
      <c r="A1025" s="170" t="s">
        <v>153</v>
      </c>
      <c r="B1025" s="205" t="s">
        <v>648</v>
      </c>
      <c r="C1025" s="136">
        <v>174</v>
      </c>
      <c r="D1025" s="136">
        <v>309.83</v>
      </c>
    </row>
    <row r="1026" spans="1:4" s="128" customFormat="1" ht="17.25" customHeight="1" x14ac:dyDescent="0.25">
      <c r="A1026" s="170">
        <v>2</v>
      </c>
      <c r="B1026" s="33" t="s">
        <v>649</v>
      </c>
      <c r="C1026" s="194">
        <v>4400</v>
      </c>
      <c r="D1026" s="136"/>
    </row>
    <row r="1027" spans="1:4" s="127" customFormat="1" ht="17.25" customHeight="1" x14ac:dyDescent="0.25">
      <c r="A1027" s="110" t="s">
        <v>56</v>
      </c>
      <c r="B1027" s="207" t="s">
        <v>732</v>
      </c>
      <c r="C1027" s="194">
        <v>1200</v>
      </c>
      <c r="D1027" s="136"/>
    </row>
    <row r="1028" spans="1:4" s="127" customFormat="1" ht="15" customHeight="1" x14ac:dyDescent="0.25">
      <c r="A1028" s="110" t="s">
        <v>57</v>
      </c>
      <c r="B1028" s="207" t="s">
        <v>650</v>
      </c>
      <c r="C1028" s="194">
        <v>3200</v>
      </c>
      <c r="D1028" s="193">
        <v>42.89</v>
      </c>
    </row>
    <row r="1029" spans="1:4" s="128" customFormat="1" ht="13.5" customHeight="1" x14ac:dyDescent="0.25">
      <c r="A1029" s="110">
        <v>3</v>
      </c>
      <c r="B1029" s="57" t="s">
        <v>651</v>
      </c>
      <c r="C1029" s="194">
        <v>350</v>
      </c>
      <c r="D1029" s="136"/>
    </row>
    <row r="1030" spans="1:4" s="128" customFormat="1" ht="15" customHeight="1" x14ac:dyDescent="0.25">
      <c r="A1030" s="110">
        <v>4</v>
      </c>
      <c r="B1030" s="205" t="s">
        <v>652</v>
      </c>
      <c r="C1030" s="194">
        <v>340</v>
      </c>
      <c r="D1030" s="136"/>
    </row>
    <row r="1031" spans="1:4" s="127" customFormat="1" ht="13.5" customHeight="1" x14ac:dyDescent="0.25">
      <c r="A1031" s="110" t="s">
        <v>67</v>
      </c>
      <c r="B1031" s="208" t="s">
        <v>653</v>
      </c>
      <c r="C1031" s="194">
        <v>185</v>
      </c>
      <c r="D1031" s="136"/>
    </row>
    <row r="1032" spans="1:4" s="127" customFormat="1" ht="13.5" customHeight="1" x14ac:dyDescent="0.25">
      <c r="A1032" s="110" t="s">
        <v>363</v>
      </c>
      <c r="B1032" s="208" t="s">
        <v>648</v>
      </c>
      <c r="C1032" s="194">
        <v>155</v>
      </c>
      <c r="D1032" s="194">
        <v>265</v>
      </c>
    </row>
    <row r="1033" spans="1:4" s="128" customFormat="1" ht="18" customHeight="1" x14ac:dyDescent="0.25">
      <c r="A1033" s="224">
        <v>5</v>
      </c>
      <c r="B1033" s="205" t="s">
        <v>654</v>
      </c>
      <c r="C1033" s="194">
        <v>2000</v>
      </c>
      <c r="D1033" s="136">
        <v>0.06</v>
      </c>
    </row>
    <row r="1034" spans="1:4" s="128" customFormat="1" ht="28.5" customHeight="1" x14ac:dyDescent="0.25">
      <c r="A1034" s="110">
        <v>6</v>
      </c>
      <c r="B1034" s="205" t="s">
        <v>733</v>
      </c>
      <c r="C1034" s="194">
        <f>C1035+C1036</f>
        <v>9365450</v>
      </c>
      <c r="D1034" s="136"/>
    </row>
    <row r="1035" spans="1:4" s="127" customFormat="1" ht="13.5" customHeight="1" x14ac:dyDescent="0.25">
      <c r="A1035" s="110" t="s">
        <v>529</v>
      </c>
      <c r="B1035" s="208" t="s">
        <v>653</v>
      </c>
      <c r="C1035" s="194">
        <v>6266250</v>
      </c>
      <c r="D1035" s="136"/>
    </row>
    <row r="1036" spans="1:4" s="127" customFormat="1" ht="14.25" customHeight="1" x14ac:dyDescent="0.25">
      <c r="A1036" s="110" t="s">
        <v>530</v>
      </c>
      <c r="B1036" s="208" t="s">
        <v>648</v>
      </c>
      <c r="C1036" s="194">
        <v>3099200</v>
      </c>
      <c r="D1036" s="152">
        <v>2.4299999999999999E-2</v>
      </c>
    </row>
    <row r="1037" spans="1:4" s="128" customFormat="1" ht="27.75" customHeight="1" x14ac:dyDescent="0.25">
      <c r="A1037" s="110">
        <v>7</v>
      </c>
      <c r="B1037" s="209" t="s">
        <v>655</v>
      </c>
      <c r="C1037" s="194">
        <v>9365450</v>
      </c>
      <c r="D1037" s="136"/>
    </row>
    <row r="1038" spans="1:4" s="127" customFormat="1" ht="15" customHeight="1" x14ac:dyDescent="0.25">
      <c r="A1038" s="110" t="s">
        <v>656</v>
      </c>
      <c r="B1038" s="208" t="s">
        <v>653</v>
      </c>
      <c r="C1038" s="194">
        <v>6266250</v>
      </c>
      <c r="D1038" s="136"/>
    </row>
    <row r="1039" spans="1:4" s="127" customFormat="1" ht="15" customHeight="1" x14ac:dyDescent="0.25">
      <c r="A1039" s="110" t="s">
        <v>657</v>
      </c>
      <c r="B1039" s="208" t="s">
        <v>648</v>
      </c>
      <c r="C1039" s="194">
        <v>3099200</v>
      </c>
      <c r="D1039" s="152">
        <v>7.2499999999999995E-2</v>
      </c>
    </row>
    <row r="1040" spans="1:4" s="88" customFormat="1" ht="15" customHeight="1" x14ac:dyDescent="0.25">
      <c r="A1040" s="110">
        <v>8</v>
      </c>
      <c r="B1040" s="96" t="s">
        <v>658</v>
      </c>
      <c r="C1040" s="194">
        <v>104000</v>
      </c>
      <c r="D1040" s="152">
        <v>0.106</v>
      </c>
    </row>
    <row r="1041" spans="1:4" s="88" customFormat="1" ht="33.75" customHeight="1" x14ac:dyDescent="0.25">
      <c r="A1041" s="110">
        <v>9</v>
      </c>
      <c r="B1041" s="96" t="s">
        <v>734</v>
      </c>
      <c r="C1041" s="194">
        <v>3060400</v>
      </c>
      <c r="D1041" s="152">
        <v>2.299E-2</v>
      </c>
    </row>
    <row r="1042" spans="1:4" s="29" customFormat="1" x14ac:dyDescent="0.25">
      <c r="A1042" s="62"/>
      <c r="B1042" s="33"/>
      <c r="C1042" s="194"/>
      <c r="D1042" s="141"/>
    </row>
    <row r="1043" spans="1:4" s="128" customFormat="1" ht="15" customHeight="1" x14ac:dyDescent="0.25">
      <c r="A1043" s="110"/>
      <c r="B1043" s="210" t="s">
        <v>659</v>
      </c>
      <c r="C1043" s="194"/>
      <c r="D1043" s="136"/>
    </row>
    <row r="1044" spans="1:4" customFormat="1" x14ac:dyDescent="0.25">
      <c r="A1044" s="203"/>
      <c r="B1044" s="101" t="s">
        <v>147</v>
      </c>
      <c r="C1044" s="136"/>
      <c r="D1044" s="136"/>
    </row>
    <row r="1045" spans="1:4" customFormat="1" ht="35.25" customHeight="1" x14ac:dyDescent="0.25">
      <c r="A1045" s="203"/>
      <c r="B1045" s="14" t="s">
        <v>776</v>
      </c>
      <c r="C1045" s="14"/>
      <c r="D1045" s="14"/>
    </row>
    <row r="1046" spans="1:4" customFormat="1" x14ac:dyDescent="0.25">
      <c r="A1046" s="203"/>
      <c r="B1046" s="101" t="s">
        <v>148</v>
      </c>
      <c r="C1046" s="136"/>
      <c r="D1046" s="136"/>
    </row>
    <row r="1047" spans="1:4" customFormat="1" ht="30" customHeight="1" x14ac:dyDescent="0.25">
      <c r="A1047" s="203"/>
      <c r="B1047" s="14" t="s">
        <v>672</v>
      </c>
      <c r="C1047" s="10"/>
      <c r="D1047" s="10"/>
    </row>
    <row r="1048" spans="1:4" customFormat="1" x14ac:dyDescent="0.25">
      <c r="A1048" s="203"/>
      <c r="B1048" s="100" t="s">
        <v>712</v>
      </c>
      <c r="C1048" s="136"/>
      <c r="D1048" s="136"/>
    </row>
    <row r="1049" spans="1:4" customFormat="1" x14ac:dyDescent="0.25">
      <c r="A1049" s="203"/>
      <c r="B1049" s="47" t="s">
        <v>660</v>
      </c>
      <c r="C1049" s="136"/>
      <c r="D1049" s="136"/>
    </row>
    <row r="1050" spans="1:4" customFormat="1" x14ac:dyDescent="0.25">
      <c r="A1050" s="203"/>
      <c r="B1050" s="101" t="s">
        <v>150</v>
      </c>
      <c r="C1050" s="136"/>
      <c r="D1050" s="136"/>
    </row>
    <row r="1051" spans="1:4" s="113" customFormat="1" ht="28.5" customHeight="1" x14ac:dyDescent="0.25">
      <c r="A1051" s="106">
        <v>1</v>
      </c>
      <c r="B1051" s="98" t="s">
        <v>688</v>
      </c>
      <c r="C1051" s="111">
        <v>63</v>
      </c>
      <c r="D1051" s="176">
        <v>1304</v>
      </c>
    </row>
    <row r="1052" spans="1:4" s="88" customFormat="1" ht="14.25" customHeight="1" x14ac:dyDescent="0.25">
      <c r="A1052" s="106">
        <v>2</v>
      </c>
      <c r="B1052" s="57" t="s">
        <v>661</v>
      </c>
      <c r="C1052" s="194">
        <v>6</v>
      </c>
      <c r="D1052" s="193">
        <v>46884</v>
      </c>
    </row>
    <row r="1053" spans="1:4" s="88" customFormat="1" ht="16.5" customHeight="1" x14ac:dyDescent="0.25">
      <c r="A1053" s="110">
        <v>3</v>
      </c>
      <c r="B1053" s="57" t="s">
        <v>662</v>
      </c>
      <c r="C1053" s="194">
        <v>70</v>
      </c>
      <c r="D1053" s="193">
        <v>215</v>
      </c>
    </row>
    <row r="1054" spans="1:4" s="88" customFormat="1" ht="16.5" customHeight="1" x14ac:dyDescent="0.25">
      <c r="A1054" s="110">
        <v>4</v>
      </c>
      <c r="B1054" s="57" t="s">
        <v>663</v>
      </c>
      <c r="C1054" s="194">
        <v>93</v>
      </c>
      <c r="D1054" s="193">
        <v>517</v>
      </c>
    </row>
    <row r="1055" spans="1:4" customFormat="1" x14ac:dyDescent="0.25">
      <c r="A1055" s="211"/>
      <c r="B1055" s="212"/>
      <c r="C1055" s="213"/>
      <c r="D1055" s="213"/>
    </row>
    <row r="1056" spans="1:4" s="88" customFormat="1" x14ac:dyDescent="0.25">
      <c r="A1056" s="203"/>
      <c r="B1056" s="99" t="s">
        <v>756</v>
      </c>
      <c r="C1056" s="136"/>
      <c r="D1056" s="136"/>
    </row>
    <row r="1057" spans="1:4" s="88" customFormat="1" x14ac:dyDescent="0.25">
      <c r="A1057" s="203"/>
      <c r="B1057" s="101" t="s">
        <v>147</v>
      </c>
      <c r="C1057" s="136"/>
      <c r="D1057" s="152"/>
    </row>
    <row r="1058" spans="1:4" s="88" customFormat="1" ht="30" customHeight="1" x14ac:dyDescent="0.25">
      <c r="A1058" s="203"/>
      <c r="B1058" s="14" t="s">
        <v>773</v>
      </c>
      <c r="C1058" s="10"/>
      <c r="D1058" s="10"/>
    </row>
    <row r="1059" spans="1:4" s="88" customFormat="1" x14ac:dyDescent="0.25">
      <c r="A1059" s="203"/>
      <c r="B1059" s="101" t="s">
        <v>148</v>
      </c>
      <c r="C1059" s="136"/>
      <c r="D1059" s="152"/>
    </row>
    <row r="1060" spans="1:4" s="88" customFormat="1" ht="32.25" customHeight="1" x14ac:dyDescent="0.25">
      <c r="A1060" s="203"/>
      <c r="B1060" s="14" t="s">
        <v>671</v>
      </c>
      <c r="C1060" s="10"/>
      <c r="D1060" s="10"/>
    </row>
    <row r="1061" spans="1:4" s="88" customFormat="1" x14ac:dyDescent="0.25">
      <c r="A1061" s="203"/>
      <c r="B1061" s="100" t="s">
        <v>712</v>
      </c>
      <c r="C1061" s="136"/>
      <c r="D1061" s="152"/>
    </row>
    <row r="1062" spans="1:4" s="88" customFormat="1" ht="17.25" customHeight="1" x14ac:dyDescent="0.25">
      <c r="A1062" s="203"/>
      <c r="B1062" s="14" t="s">
        <v>664</v>
      </c>
      <c r="C1062" s="275"/>
      <c r="D1062" s="276"/>
    </row>
    <row r="1063" spans="1:4" s="88" customFormat="1" x14ac:dyDescent="0.25">
      <c r="A1063" s="203"/>
      <c r="B1063" s="101" t="s">
        <v>150</v>
      </c>
      <c r="C1063" s="136"/>
      <c r="D1063" s="152"/>
    </row>
    <row r="1064" spans="1:4" customFormat="1" ht="14.25" customHeight="1" x14ac:dyDescent="0.25">
      <c r="A1064" s="110">
        <v>1</v>
      </c>
      <c r="B1064" s="57" t="s">
        <v>735</v>
      </c>
      <c r="C1064" s="194">
        <v>24391</v>
      </c>
      <c r="D1064" s="193"/>
    </row>
    <row r="1065" spans="1:4" customFormat="1" x14ac:dyDescent="0.25">
      <c r="A1065" s="211"/>
      <c r="B1065" s="212"/>
      <c r="C1065" s="213"/>
      <c r="D1065" s="213"/>
    </row>
    <row r="1066" spans="1:4" customFormat="1" ht="15.75" x14ac:dyDescent="0.25">
      <c r="A1066" s="211"/>
      <c r="B1066" s="202" t="s">
        <v>707</v>
      </c>
      <c r="C1066" s="213"/>
      <c r="D1066" s="213"/>
    </row>
    <row r="1067" spans="1:4" customFormat="1" x14ac:dyDescent="0.25">
      <c r="A1067" s="211"/>
      <c r="B1067" s="212"/>
      <c r="C1067" s="213"/>
      <c r="D1067" s="213"/>
    </row>
    <row r="1068" spans="1:4" customFormat="1" x14ac:dyDescent="0.25">
      <c r="A1068" s="203"/>
      <c r="B1068" s="99" t="s">
        <v>705</v>
      </c>
      <c r="C1068" s="136"/>
      <c r="D1068" s="136"/>
    </row>
    <row r="1069" spans="1:4" s="29" customFormat="1" x14ac:dyDescent="0.25">
      <c r="A1069" s="20"/>
      <c r="B1069" s="25" t="s">
        <v>147</v>
      </c>
      <c r="C1069" s="146"/>
      <c r="D1069" s="141"/>
    </row>
    <row r="1070" spans="1:4" s="29" customFormat="1" x14ac:dyDescent="0.25">
      <c r="A1070" s="20"/>
      <c r="B1070" s="29" t="s">
        <v>576</v>
      </c>
      <c r="C1070" s="146"/>
      <c r="D1070" s="141"/>
    </row>
    <row r="1071" spans="1:4" s="29" customFormat="1" x14ac:dyDescent="0.25">
      <c r="A1071" s="20"/>
      <c r="B1071" s="25" t="s">
        <v>148</v>
      </c>
      <c r="C1071" s="146"/>
      <c r="D1071" s="141"/>
    </row>
    <row r="1072" spans="1:4" s="29" customFormat="1" x14ac:dyDescent="0.25">
      <c r="A1072" s="20"/>
      <c r="B1072" s="29" t="s">
        <v>376</v>
      </c>
      <c r="C1072" s="146"/>
      <c r="D1072" s="141"/>
    </row>
    <row r="1073" spans="1:4" s="29" customFormat="1" x14ac:dyDescent="0.25">
      <c r="A1073" s="20"/>
      <c r="B1073" s="160" t="s">
        <v>712</v>
      </c>
      <c r="C1073" s="146"/>
      <c r="D1073" s="141"/>
    </row>
    <row r="1074" spans="1:4" s="29" customFormat="1" x14ac:dyDescent="0.25">
      <c r="A1074" s="20"/>
      <c r="B1074" s="29" t="s">
        <v>377</v>
      </c>
      <c r="C1074" s="146"/>
      <c r="D1074" s="141"/>
    </row>
    <row r="1075" spans="1:4" s="29" customFormat="1" x14ac:dyDescent="0.25">
      <c r="A1075" s="20"/>
      <c r="B1075" s="25" t="s">
        <v>150</v>
      </c>
      <c r="C1075" s="146"/>
      <c r="D1075" s="141"/>
    </row>
    <row r="1076" spans="1:4" s="29" customFormat="1" x14ac:dyDescent="0.25">
      <c r="A1076" s="20">
        <v>1</v>
      </c>
      <c r="B1076" s="33" t="s">
        <v>413</v>
      </c>
      <c r="C1076" s="149"/>
      <c r="D1076" s="141"/>
    </row>
    <row r="1077" spans="1:4" s="29" customFormat="1" x14ac:dyDescent="0.25">
      <c r="A1077" s="20" t="s">
        <v>152</v>
      </c>
      <c r="B1077" s="33" t="s">
        <v>577</v>
      </c>
      <c r="C1077" s="158">
        <v>900</v>
      </c>
      <c r="D1077" s="141"/>
    </row>
    <row r="1078" spans="1:4" s="29" customFormat="1" x14ac:dyDescent="0.25">
      <c r="A1078" s="20" t="s">
        <v>153</v>
      </c>
      <c r="B1078" s="33" t="s">
        <v>578</v>
      </c>
      <c r="C1078" s="159">
        <v>1030</v>
      </c>
      <c r="D1078" s="141"/>
    </row>
    <row r="1079" spans="1:4" s="29" customFormat="1" x14ac:dyDescent="0.25">
      <c r="A1079" s="20" t="s">
        <v>154</v>
      </c>
      <c r="B1079" s="33" t="s">
        <v>579</v>
      </c>
      <c r="C1079" s="159">
        <v>1000</v>
      </c>
      <c r="D1079" s="141"/>
    </row>
    <row r="1080" spans="1:4" s="29" customFormat="1" x14ac:dyDescent="0.25">
      <c r="A1080" s="20" t="s">
        <v>164</v>
      </c>
      <c r="B1080" s="33" t="s">
        <v>580</v>
      </c>
      <c r="C1080" s="159">
        <v>530</v>
      </c>
      <c r="D1080" s="141"/>
    </row>
    <row r="1081" spans="1:4" s="29" customFormat="1" x14ac:dyDescent="0.25">
      <c r="A1081" s="20">
        <v>2</v>
      </c>
      <c r="B1081" s="33" t="s">
        <v>397</v>
      </c>
      <c r="C1081" s="159"/>
      <c r="D1081" s="141"/>
    </row>
    <row r="1082" spans="1:4" s="29" customFormat="1" x14ac:dyDescent="0.25">
      <c r="A1082" s="20" t="s">
        <v>56</v>
      </c>
      <c r="B1082" s="33" t="s">
        <v>577</v>
      </c>
      <c r="C1082" s="159">
        <v>900</v>
      </c>
      <c r="D1082" s="141"/>
    </row>
    <row r="1083" spans="1:4" s="29" customFormat="1" x14ac:dyDescent="0.25">
      <c r="A1083" s="20" t="s">
        <v>57</v>
      </c>
      <c r="B1083" s="33" t="s">
        <v>578</v>
      </c>
      <c r="C1083" s="159">
        <v>4000</v>
      </c>
      <c r="D1083" s="141"/>
    </row>
    <row r="1084" spans="1:4" s="29" customFormat="1" x14ac:dyDescent="0.25">
      <c r="A1084" s="20" t="s">
        <v>58</v>
      </c>
      <c r="B1084" s="33" t="s">
        <v>579</v>
      </c>
      <c r="C1084" s="159">
        <v>1000</v>
      </c>
      <c r="D1084" s="141"/>
    </row>
    <row r="1085" spans="1:4" s="29" customFormat="1" x14ac:dyDescent="0.25">
      <c r="A1085" s="20" t="s">
        <v>207</v>
      </c>
      <c r="B1085" s="33" t="s">
        <v>580</v>
      </c>
      <c r="C1085" s="159">
        <v>590</v>
      </c>
      <c r="D1085" s="141"/>
    </row>
    <row r="1086" spans="1:4" s="29" customFormat="1" x14ac:dyDescent="0.25">
      <c r="A1086" s="20">
        <v>3</v>
      </c>
      <c r="B1086" s="29" t="s">
        <v>398</v>
      </c>
      <c r="C1086" s="159"/>
      <c r="D1086" s="141"/>
    </row>
    <row r="1087" spans="1:4" s="29" customFormat="1" x14ac:dyDescent="0.25">
      <c r="A1087" s="20" t="s">
        <v>155</v>
      </c>
      <c r="B1087" s="33" t="s">
        <v>577</v>
      </c>
      <c r="C1087" s="159">
        <v>100</v>
      </c>
      <c r="D1087" s="141"/>
    </row>
    <row r="1088" spans="1:4" s="29" customFormat="1" x14ac:dyDescent="0.25">
      <c r="A1088" s="20" t="s">
        <v>156</v>
      </c>
      <c r="B1088" s="33" t="s">
        <v>578</v>
      </c>
      <c r="C1088" s="159">
        <v>640</v>
      </c>
      <c r="D1088" s="141"/>
    </row>
    <row r="1089" spans="1:4" s="29" customFormat="1" x14ac:dyDescent="0.25">
      <c r="A1089" s="20" t="s">
        <v>157</v>
      </c>
      <c r="B1089" s="33" t="s">
        <v>579</v>
      </c>
      <c r="C1089" s="159">
        <v>300</v>
      </c>
      <c r="D1089" s="141"/>
    </row>
    <row r="1090" spans="1:4" s="29" customFormat="1" x14ac:dyDescent="0.25">
      <c r="A1090" s="20" t="s">
        <v>378</v>
      </c>
      <c r="B1090" s="33" t="s">
        <v>580</v>
      </c>
      <c r="C1090" s="159">
        <v>170</v>
      </c>
      <c r="D1090" s="141"/>
    </row>
    <row r="1091" spans="1:4" s="29" customFormat="1" x14ac:dyDescent="0.25">
      <c r="A1091" s="20">
        <v>4</v>
      </c>
      <c r="B1091" s="33" t="s">
        <v>399</v>
      </c>
      <c r="C1091" s="159"/>
      <c r="D1091" s="141"/>
    </row>
    <row r="1092" spans="1:4" s="29" customFormat="1" x14ac:dyDescent="0.25">
      <c r="A1092" s="20" t="s">
        <v>67</v>
      </c>
      <c r="B1092" s="33" t="s">
        <v>577</v>
      </c>
      <c r="C1092" s="159">
        <v>2700</v>
      </c>
      <c r="D1092" s="141"/>
    </row>
    <row r="1093" spans="1:4" s="29" customFormat="1" x14ac:dyDescent="0.25">
      <c r="A1093" s="20" t="s">
        <v>363</v>
      </c>
      <c r="B1093" s="33" t="s">
        <v>578</v>
      </c>
      <c r="C1093" s="159">
        <v>6000</v>
      </c>
      <c r="D1093" s="141"/>
    </row>
    <row r="1094" spans="1:4" s="29" customFormat="1" x14ac:dyDescent="0.25">
      <c r="A1094" s="20" t="s">
        <v>364</v>
      </c>
      <c r="B1094" s="33" t="s">
        <v>579</v>
      </c>
      <c r="C1094" s="159">
        <v>600</v>
      </c>
      <c r="D1094" s="141"/>
    </row>
    <row r="1095" spans="1:4" s="29" customFormat="1" x14ac:dyDescent="0.25">
      <c r="A1095" s="62" t="s">
        <v>379</v>
      </c>
      <c r="B1095" s="33" t="s">
        <v>580</v>
      </c>
      <c r="C1095" s="159">
        <v>1000</v>
      </c>
      <c r="D1095" s="141"/>
    </row>
    <row r="1096" spans="1:4" s="29" customFormat="1" ht="15.75" customHeight="1" x14ac:dyDescent="0.25">
      <c r="A1096" s="62"/>
      <c r="B1096" s="33"/>
      <c r="C1096" s="194"/>
      <c r="D1096" s="141"/>
    </row>
    <row r="1097" spans="1:4" s="29" customFormat="1" ht="15.75" customHeight="1" x14ac:dyDescent="0.25">
      <c r="A1097" s="62"/>
      <c r="B1097" s="33"/>
      <c r="C1097" s="194"/>
      <c r="D1097" s="141"/>
    </row>
    <row r="1098" spans="1:4" s="29" customFormat="1" ht="15.75" customHeight="1" x14ac:dyDescent="0.25">
      <c r="A1098" s="62"/>
      <c r="B1098" s="33"/>
      <c r="C1098" s="194"/>
      <c r="D1098" s="141"/>
    </row>
    <row r="1099" spans="1:4" s="29" customFormat="1" ht="15.75" customHeight="1" x14ac:dyDescent="0.25">
      <c r="A1099" s="62"/>
      <c r="B1099" s="33"/>
      <c r="C1099" s="194"/>
      <c r="D1099" s="141"/>
    </row>
    <row r="1100" spans="1:4" s="88" customFormat="1" x14ac:dyDescent="0.25">
      <c r="A1100" s="206"/>
      <c r="B1100" s="214" t="s">
        <v>665</v>
      </c>
      <c r="C1100" s="136"/>
      <c r="D1100" s="136"/>
    </row>
    <row r="1101" spans="1:4" s="88" customFormat="1" x14ac:dyDescent="0.25">
      <c r="A1101" s="215"/>
      <c r="B1101" s="101" t="s">
        <v>147</v>
      </c>
      <c r="C1101" s="194"/>
      <c r="D1101" s="216"/>
    </row>
    <row r="1102" spans="1:4" s="88" customFormat="1" x14ac:dyDescent="0.25">
      <c r="A1102" s="215"/>
      <c r="B1102" s="47" t="s">
        <v>666</v>
      </c>
      <c r="C1102" s="194"/>
      <c r="D1102" s="216"/>
    </row>
    <row r="1103" spans="1:4" s="88" customFormat="1" x14ac:dyDescent="0.25">
      <c r="A1103" s="215"/>
      <c r="B1103" s="101" t="s">
        <v>148</v>
      </c>
      <c r="C1103" s="194"/>
      <c r="D1103" s="216"/>
    </row>
    <row r="1104" spans="1:4" s="88" customFormat="1" ht="31.5" customHeight="1" x14ac:dyDescent="0.25">
      <c r="A1104" s="215"/>
      <c r="B1104" s="57" t="s">
        <v>667</v>
      </c>
      <c r="C1104" s="179"/>
      <c r="D1104" s="179"/>
    </row>
    <row r="1105" spans="1:4" s="88" customFormat="1" x14ac:dyDescent="0.25">
      <c r="A1105" s="215"/>
      <c r="B1105" s="100" t="s">
        <v>712</v>
      </c>
      <c r="C1105" s="194"/>
      <c r="D1105" s="216"/>
    </row>
    <row r="1106" spans="1:4" s="88" customFormat="1" ht="18" customHeight="1" x14ac:dyDescent="0.25">
      <c r="A1106" s="215"/>
      <c r="B1106" s="14" t="s">
        <v>668</v>
      </c>
      <c r="C1106" s="11"/>
      <c r="D1106" s="11"/>
    </row>
    <row r="1107" spans="1:4" s="88" customFormat="1" x14ac:dyDescent="0.25">
      <c r="A1107" s="215"/>
      <c r="B1107" s="101" t="s">
        <v>150</v>
      </c>
      <c r="C1107" s="194"/>
      <c r="D1107" s="216"/>
    </row>
    <row r="1108" spans="1:4" s="88" customFormat="1" x14ac:dyDescent="0.25">
      <c r="A1108" s="110">
        <v>1</v>
      </c>
      <c r="B1108" s="57" t="s">
        <v>669</v>
      </c>
      <c r="C1108" s="194">
        <v>34286</v>
      </c>
      <c r="D1108" s="193"/>
    </row>
    <row r="1109" spans="1:4" s="88" customFormat="1" x14ac:dyDescent="0.25">
      <c r="A1109" s="110">
        <v>2</v>
      </c>
      <c r="B1109" s="57" t="s">
        <v>670</v>
      </c>
      <c r="C1109" s="194">
        <v>93262</v>
      </c>
      <c r="D1109" s="193"/>
    </row>
    <row r="1110" spans="1:4" s="88" customFormat="1" x14ac:dyDescent="0.25">
      <c r="A1110" s="110"/>
      <c r="B1110" s="47" t="s">
        <v>736</v>
      </c>
      <c r="C1110" s="194">
        <v>47632</v>
      </c>
      <c r="D1110" s="216"/>
    </row>
    <row r="1111" spans="1:4" s="29" customFormat="1" x14ac:dyDescent="0.25">
      <c r="A1111" s="62"/>
      <c r="B1111" s="33"/>
      <c r="C1111" s="194"/>
      <c r="D1111" s="141"/>
    </row>
    <row r="1112" spans="1:4" s="88" customFormat="1" ht="15" customHeight="1" x14ac:dyDescent="0.25">
      <c r="A1112" s="215"/>
      <c r="B1112" s="11" t="s">
        <v>615</v>
      </c>
      <c r="C1112" s="11"/>
      <c r="D1112" s="11"/>
    </row>
    <row r="1113" spans="1:4" s="88" customFormat="1" x14ac:dyDescent="0.25">
      <c r="A1113" s="215"/>
      <c r="B1113" s="101" t="s">
        <v>147</v>
      </c>
      <c r="C1113" s="194"/>
      <c r="D1113" s="216"/>
    </row>
    <row r="1114" spans="1:4" s="88" customFormat="1" x14ac:dyDescent="0.25">
      <c r="A1114" s="215"/>
      <c r="B1114" s="14" t="s">
        <v>616</v>
      </c>
      <c r="C1114" s="14"/>
      <c r="D1114" s="14"/>
    </row>
    <row r="1115" spans="1:4" s="29" customFormat="1" x14ac:dyDescent="0.25">
      <c r="A1115" s="62"/>
      <c r="B1115" s="25" t="s">
        <v>148</v>
      </c>
      <c r="C1115" s="146"/>
      <c r="D1115" s="141"/>
    </row>
    <row r="1116" spans="1:4" s="29" customFormat="1" ht="32.1" customHeight="1" x14ac:dyDescent="0.25">
      <c r="A1116" s="62"/>
      <c r="B1116" s="13" t="s">
        <v>617</v>
      </c>
      <c r="C1116" s="13"/>
      <c r="D1116" s="141"/>
    </row>
    <row r="1117" spans="1:4" s="47" customFormat="1" x14ac:dyDescent="0.25">
      <c r="A1117" s="62"/>
      <c r="B1117" s="160" t="s">
        <v>712</v>
      </c>
      <c r="C1117" s="146"/>
      <c r="D1117" s="136"/>
    </row>
    <row r="1118" spans="1:4" s="47" customFormat="1" ht="27.95" customHeight="1" x14ac:dyDescent="0.25">
      <c r="A1118" s="62"/>
      <c r="B1118" s="13" t="s">
        <v>618</v>
      </c>
      <c r="C1118" s="13"/>
      <c r="D1118" s="136"/>
    </row>
    <row r="1119" spans="1:4" s="47" customFormat="1" x14ac:dyDescent="0.25">
      <c r="A1119" s="62"/>
      <c r="B1119" s="25" t="s">
        <v>150</v>
      </c>
      <c r="C1119" s="146"/>
      <c r="D1119" s="136"/>
    </row>
    <row r="1120" spans="1:4" s="29" customFormat="1" x14ac:dyDescent="0.25">
      <c r="A1120" s="223" t="s">
        <v>163</v>
      </c>
      <c r="B1120" s="33" t="s">
        <v>737</v>
      </c>
      <c r="C1120" s="141">
        <v>79</v>
      </c>
      <c r="D1120" s="187">
        <v>12500</v>
      </c>
    </row>
    <row r="1121" spans="1:4" s="29" customFormat="1" ht="15" customHeight="1" x14ac:dyDescent="0.25">
      <c r="A1121" s="217" t="s">
        <v>152</v>
      </c>
      <c r="B1121" s="218" t="s">
        <v>738</v>
      </c>
      <c r="C1121" s="219">
        <v>31</v>
      </c>
      <c r="D1121" s="187">
        <v>8000</v>
      </c>
    </row>
    <row r="1122" spans="1:4" s="29" customFormat="1" ht="27.75" customHeight="1" x14ac:dyDescent="0.25">
      <c r="A1122" s="217" t="s">
        <v>153</v>
      </c>
      <c r="B1122" s="218" t="s">
        <v>703</v>
      </c>
      <c r="C1122" s="219">
        <v>17</v>
      </c>
      <c r="D1122" s="187">
        <v>2500</v>
      </c>
    </row>
    <row r="1123" spans="1:4" s="29" customFormat="1" x14ac:dyDescent="0.25">
      <c r="A1123" s="217" t="s">
        <v>154</v>
      </c>
      <c r="B1123" s="218" t="s">
        <v>739</v>
      </c>
      <c r="C1123" s="219">
        <v>27</v>
      </c>
      <c r="D1123" s="187">
        <v>4500</v>
      </c>
    </row>
    <row r="1124" spans="1:4" s="29" customFormat="1" x14ac:dyDescent="0.25">
      <c r="A1124" s="217" t="s">
        <v>164</v>
      </c>
      <c r="B1124" s="218" t="s">
        <v>619</v>
      </c>
      <c r="C1124" s="219">
        <v>4</v>
      </c>
      <c r="D1124" s="187">
        <v>35000</v>
      </c>
    </row>
    <row r="1125" spans="1:4" s="29" customFormat="1" x14ac:dyDescent="0.25">
      <c r="A1125" s="223" t="s">
        <v>709</v>
      </c>
      <c r="B1125" s="23" t="s">
        <v>620</v>
      </c>
      <c r="C1125" s="141">
        <v>36</v>
      </c>
      <c r="D1125" s="187">
        <v>185</v>
      </c>
    </row>
    <row r="1126" spans="1:4" s="29" customFormat="1" x14ac:dyDescent="0.25">
      <c r="A1126" s="62"/>
      <c r="B1126" s="33"/>
      <c r="C1126" s="146"/>
      <c r="D1126" s="141"/>
    </row>
    <row r="1127" spans="1:4" s="29" customFormat="1" ht="15" customHeight="1" x14ac:dyDescent="0.25">
      <c r="A1127" s="62"/>
      <c r="B1127" s="12" t="s">
        <v>612</v>
      </c>
      <c r="C1127" s="12"/>
      <c r="D1127" s="141"/>
    </row>
    <row r="1128" spans="1:4" s="29" customFormat="1" x14ac:dyDescent="0.25">
      <c r="A1128" s="62"/>
      <c r="B1128" s="25" t="s">
        <v>147</v>
      </c>
      <c r="C1128" s="146"/>
      <c r="D1128" s="141"/>
    </row>
    <row r="1129" spans="1:4" s="29" customFormat="1" x14ac:dyDescent="0.25">
      <c r="A1129" s="62"/>
      <c r="B1129" s="13" t="s">
        <v>613</v>
      </c>
      <c r="C1129" s="13"/>
      <c r="D1129" s="141"/>
    </row>
    <row r="1130" spans="1:4" s="29" customFormat="1" x14ac:dyDescent="0.25">
      <c r="A1130" s="62"/>
      <c r="B1130" s="25" t="s">
        <v>148</v>
      </c>
      <c r="C1130" s="146"/>
      <c r="D1130" s="141"/>
    </row>
    <row r="1131" spans="1:4" s="29" customFormat="1" x14ac:dyDescent="0.25">
      <c r="A1131" s="62"/>
      <c r="B1131" s="13" t="s">
        <v>460</v>
      </c>
      <c r="C1131" s="13"/>
      <c r="D1131" s="141"/>
    </row>
    <row r="1132" spans="1:4" s="47" customFormat="1" x14ac:dyDescent="0.25">
      <c r="A1132" s="62"/>
      <c r="B1132" s="160" t="s">
        <v>712</v>
      </c>
      <c r="C1132" s="146"/>
      <c r="D1132" s="136"/>
    </row>
    <row r="1133" spans="1:4" s="47" customFormat="1" x14ac:dyDescent="0.25">
      <c r="A1133" s="62"/>
      <c r="B1133" s="29" t="s">
        <v>362</v>
      </c>
      <c r="C1133" s="141"/>
      <c r="D1133" s="136"/>
    </row>
    <row r="1134" spans="1:4" s="47" customFormat="1" x14ac:dyDescent="0.25">
      <c r="A1134" s="62"/>
      <c r="B1134" s="25" t="s">
        <v>150</v>
      </c>
      <c r="C1134" s="146"/>
      <c r="D1134" s="136"/>
    </row>
    <row r="1135" spans="1:4" s="23" customFormat="1" x14ac:dyDescent="0.25">
      <c r="A1135" s="20">
        <v>1</v>
      </c>
      <c r="B1135" s="29" t="s">
        <v>581</v>
      </c>
      <c r="C1135" s="146">
        <v>19283</v>
      </c>
      <c r="D1135" s="141"/>
    </row>
    <row r="1136" spans="1:4" s="23" customFormat="1" ht="30" x14ac:dyDescent="0.25">
      <c r="A1136" s="20" t="s">
        <v>152</v>
      </c>
      <c r="B1136" s="33" t="s">
        <v>461</v>
      </c>
      <c r="C1136" s="146">
        <v>12681</v>
      </c>
      <c r="D1136" s="141"/>
    </row>
    <row r="1137" spans="1:4" s="23" customFormat="1" x14ac:dyDescent="0.25">
      <c r="A1137" s="20" t="s">
        <v>153</v>
      </c>
      <c r="B1137" s="33" t="s">
        <v>526</v>
      </c>
      <c r="C1137" s="146">
        <v>1355</v>
      </c>
      <c r="D1137" s="141"/>
    </row>
    <row r="1138" spans="1:4" s="23" customFormat="1" ht="30" x14ac:dyDescent="0.25">
      <c r="A1138" s="20" t="s">
        <v>154</v>
      </c>
      <c r="B1138" s="162" t="s">
        <v>740</v>
      </c>
      <c r="C1138" s="146">
        <v>2041</v>
      </c>
      <c r="D1138" s="141"/>
    </row>
    <row r="1139" spans="1:4" s="23" customFormat="1" x14ac:dyDescent="0.25">
      <c r="A1139" s="20"/>
      <c r="B1139" s="162"/>
      <c r="C1139" s="146"/>
      <c r="D1139" s="141"/>
    </row>
    <row r="1140" spans="1:4" s="23" customFormat="1" x14ac:dyDescent="0.25">
      <c r="A1140" s="20"/>
      <c r="B1140" s="162"/>
      <c r="C1140" s="146"/>
      <c r="D1140" s="141"/>
    </row>
    <row r="1141" spans="1:4" s="29" customFormat="1" x14ac:dyDescent="0.25">
      <c r="A1141" s="20"/>
      <c r="B1141" s="162"/>
      <c r="C1141" s="146"/>
      <c r="D1141" s="141"/>
    </row>
    <row r="1142" spans="1:4" s="87" customFormat="1" ht="16.5" x14ac:dyDescent="0.25">
      <c r="A1142" s="157"/>
      <c r="B1142" s="87" t="s">
        <v>748</v>
      </c>
      <c r="C1142" s="90"/>
      <c r="D1142" s="136" t="s">
        <v>779</v>
      </c>
    </row>
    <row r="1143" spans="1:4" s="90" customFormat="1" x14ac:dyDescent="0.25">
      <c r="A1143" s="26"/>
      <c r="C1143" s="194"/>
      <c r="D1143" s="136"/>
    </row>
    <row r="1144" spans="1:4" s="90" customFormat="1" x14ac:dyDescent="0.25">
      <c r="A1144" s="26"/>
      <c r="C1144" s="194"/>
      <c r="D1144" s="136"/>
    </row>
    <row r="1145" spans="1:4" s="29" customFormat="1" x14ac:dyDescent="0.25">
      <c r="A1145" s="62"/>
      <c r="B1145" s="33"/>
      <c r="C1145" s="194"/>
      <c r="D1145" s="141"/>
    </row>
    <row r="1146" spans="1:4" s="29" customFormat="1" x14ac:dyDescent="0.25">
      <c r="A1146" s="62"/>
      <c r="B1146" s="33"/>
      <c r="C1146" s="194"/>
      <c r="D1146" s="141"/>
    </row>
    <row r="1147" spans="1:4" s="29" customFormat="1" x14ac:dyDescent="0.25">
      <c r="A1147" s="62"/>
      <c r="B1147" s="33"/>
      <c r="C1147" s="194"/>
      <c r="D1147" s="141"/>
    </row>
    <row r="1148" spans="1:4" s="29" customFormat="1" x14ac:dyDescent="0.25">
      <c r="A1148" s="62"/>
      <c r="B1148" s="33"/>
      <c r="C1148" s="194"/>
      <c r="D1148" s="141"/>
    </row>
    <row r="1149" spans="1:4" s="29" customFormat="1" ht="15" customHeight="1" x14ac:dyDescent="0.25">
      <c r="A1149" s="62"/>
      <c r="B1149" s="12"/>
      <c r="C1149" s="12"/>
      <c r="D1149" s="141"/>
    </row>
    <row r="1150" spans="1:4" s="29" customFormat="1" x14ac:dyDescent="0.25">
      <c r="A1150" s="62"/>
      <c r="B1150" s="25"/>
      <c r="C1150" s="146"/>
      <c r="D1150" s="141"/>
    </row>
    <row r="1151" spans="1:4" s="29" customFormat="1" x14ac:dyDescent="0.25">
      <c r="A1151" s="62"/>
      <c r="B1151" s="13"/>
      <c r="C1151" s="13"/>
      <c r="D1151" s="141"/>
    </row>
    <row r="1152" spans="1:4" s="29" customFormat="1" x14ac:dyDescent="0.25">
      <c r="A1152" s="62"/>
      <c r="B1152" s="25"/>
      <c r="C1152" s="146"/>
      <c r="D1152" s="141"/>
    </row>
  </sheetData>
  <mergeCells count="246">
    <mergeCell ref="B196:D196"/>
    <mergeCell ref="B198:D198"/>
    <mergeCell ref="A241:D241"/>
    <mergeCell ref="A487:D487"/>
    <mergeCell ref="B902:C902"/>
    <mergeCell ref="B904:C904"/>
    <mergeCell ref="A867:C867"/>
    <mergeCell ref="B837:C837"/>
    <mergeCell ref="B803:C803"/>
    <mergeCell ref="B795:C795"/>
    <mergeCell ref="B831:C831"/>
    <mergeCell ref="B835:C835"/>
    <mergeCell ref="B805:C805"/>
    <mergeCell ref="B793:C793"/>
    <mergeCell ref="B801:C801"/>
    <mergeCell ref="B861:C861"/>
    <mergeCell ref="B857:C857"/>
    <mergeCell ref="B845:C845"/>
    <mergeCell ref="B807:C807"/>
    <mergeCell ref="B818:C818"/>
    <mergeCell ref="B847:C847"/>
    <mergeCell ref="B822:C822"/>
    <mergeCell ref="B369:C369"/>
    <mergeCell ref="A463:C463"/>
    <mergeCell ref="B1151:C1151"/>
    <mergeCell ref="B951:C951"/>
    <mergeCell ref="B918:C918"/>
    <mergeCell ref="B952:C952"/>
    <mergeCell ref="B1131:C1131"/>
    <mergeCell ref="B959:C959"/>
    <mergeCell ref="B999:C999"/>
    <mergeCell ref="B1127:C1127"/>
    <mergeCell ref="B1116:C1116"/>
    <mergeCell ref="B1118:C1118"/>
    <mergeCell ref="B941:D941"/>
    <mergeCell ref="B935:D935"/>
    <mergeCell ref="B1114:D1114"/>
    <mergeCell ref="B1106:D1106"/>
    <mergeCell ref="B1058:D1058"/>
    <mergeCell ref="B1060:D1060"/>
    <mergeCell ref="B1045:D1045"/>
    <mergeCell ref="B1047:D1047"/>
    <mergeCell ref="B1001:D1001"/>
    <mergeCell ref="B1149:C1149"/>
    <mergeCell ref="A947:C947"/>
    <mergeCell ref="B1129:C1129"/>
    <mergeCell ref="A948:B948"/>
    <mergeCell ref="B937:D937"/>
    <mergeCell ref="B939:D939"/>
    <mergeCell ref="B1062:D1062"/>
    <mergeCell ref="B1112:D1112"/>
    <mergeCell ref="B957:D957"/>
    <mergeCell ref="B955:D955"/>
    <mergeCell ref="A949:D949"/>
    <mergeCell ref="B1017:D1017"/>
    <mergeCell ref="B1003:C1003"/>
    <mergeCell ref="A997:C997"/>
    <mergeCell ref="A995:C995"/>
    <mergeCell ref="B953:C953"/>
    <mergeCell ref="A916:C916"/>
    <mergeCell ref="A868:C868"/>
    <mergeCell ref="B888:C888"/>
    <mergeCell ref="B877:C877"/>
    <mergeCell ref="B884:C884"/>
    <mergeCell ref="A869:C869"/>
    <mergeCell ref="A896:C896"/>
    <mergeCell ref="A897:B897"/>
    <mergeCell ref="A898:C898"/>
    <mergeCell ref="B873:C873"/>
    <mergeCell ref="A915:B915"/>
    <mergeCell ref="B906:C906"/>
    <mergeCell ref="A914:C914"/>
    <mergeCell ref="B900:C900"/>
    <mergeCell ref="B886:C886"/>
    <mergeCell ref="B875:C875"/>
    <mergeCell ref="A465:C465"/>
    <mergeCell ref="B451:C451"/>
    <mergeCell ref="B455:C455"/>
    <mergeCell ref="B413:C413"/>
    <mergeCell ref="B424:C424"/>
    <mergeCell ref="B397:C397"/>
    <mergeCell ref="B390:C390"/>
    <mergeCell ref="B437:C437"/>
    <mergeCell ref="B415:C415"/>
    <mergeCell ref="A445:C445"/>
    <mergeCell ref="B388:D388"/>
    <mergeCell ref="B403:D403"/>
    <mergeCell ref="B426:D426"/>
    <mergeCell ref="B435:D435"/>
    <mergeCell ref="B859:C859"/>
    <mergeCell ref="B848:C848"/>
    <mergeCell ref="B820:C820"/>
    <mergeCell ref="B833:C833"/>
    <mergeCell ref="B310:C310"/>
    <mergeCell ref="B605:C605"/>
    <mergeCell ref="B573:C573"/>
    <mergeCell ref="B701:C701"/>
    <mergeCell ref="B703:C703"/>
    <mergeCell ref="B673:C673"/>
    <mergeCell ref="B624:C624"/>
    <mergeCell ref="B686:C686"/>
    <mergeCell ref="B541:C541"/>
    <mergeCell ref="B675:C675"/>
    <mergeCell ref="B781:C781"/>
    <mergeCell ref="B746:C746"/>
    <mergeCell ref="B791:C791"/>
    <mergeCell ref="B748:C748"/>
    <mergeCell ref="B771:C771"/>
    <mergeCell ref="B754:C754"/>
    <mergeCell ref="B265:C265"/>
    <mergeCell ref="B539:C539"/>
    <mergeCell ref="B354:C354"/>
    <mergeCell ref="B338:C338"/>
    <mergeCell ref="B509:C509"/>
    <mergeCell ref="A486:B486"/>
    <mergeCell ref="B288:C288"/>
    <mergeCell ref="B401:C401"/>
    <mergeCell ref="B340:C340"/>
    <mergeCell ref="B399:C399"/>
    <mergeCell ref="A447:C447"/>
    <mergeCell ref="B308:C308"/>
    <mergeCell ref="B352:C352"/>
    <mergeCell ref="B323:C323"/>
    <mergeCell ref="B317:C317"/>
    <mergeCell ref="B325:C325"/>
    <mergeCell ref="B473:C473"/>
    <mergeCell ref="A446:B446"/>
    <mergeCell ref="B319:C319"/>
    <mergeCell ref="A464:B464"/>
    <mergeCell ref="B286:C286"/>
    <mergeCell ref="B267:C267"/>
    <mergeCell ref="B529:C529"/>
    <mergeCell ref="B531:C531"/>
    <mergeCell ref="B243:C243"/>
    <mergeCell ref="A239:C239"/>
    <mergeCell ref="B261:C261"/>
    <mergeCell ref="B221:C221"/>
    <mergeCell ref="A161:C161"/>
    <mergeCell ref="B23:C23"/>
    <mergeCell ref="B247:C247"/>
    <mergeCell ref="B103:C103"/>
    <mergeCell ref="B227:C227"/>
    <mergeCell ref="B245:C245"/>
    <mergeCell ref="A240:B240"/>
    <mergeCell ref="B165:C165"/>
    <mergeCell ref="B147:C147"/>
    <mergeCell ref="B167:C167"/>
    <mergeCell ref="B223:C223"/>
    <mergeCell ref="B249:C249"/>
    <mergeCell ref="B231:C231"/>
    <mergeCell ref="A160:C160"/>
    <mergeCell ref="B175:C175"/>
    <mergeCell ref="B177:C177"/>
    <mergeCell ref="A159:C159"/>
    <mergeCell ref="B179:C179"/>
    <mergeCell ref="B151:C151"/>
    <mergeCell ref="B153:C153"/>
    <mergeCell ref="A17:C17"/>
    <mergeCell ref="B21:C21"/>
    <mergeCell ref="B66:C66"/>
    <mergeCell ref="A15:C15"/>
    <mergeCell ref="B25:C25"/>
    <mergeCell ref="C12:C13"/>
    <mergeCell ref="B12:B13"/>
    <mergeCell ref="B19:C19"/>
    <mergeCell ref="A7:D7"/>
    <mergeCell ref="A8:D8"/>
    <mergeCell ref="A9:D9"/>
    <mergeCell ref="B60:D60"/>
    <mergeCell ref="D12:D13"/>
    <mergeCell ref="B104:C104"/>
    <mergeCell ref="A56:C56"/>
    <mergeCell ref="B78:C78"/>
    <mergeCell ref="B64:C64"/>
    <mergeCell ref="B149:C149"/>
    <mergeCell ref="B131:C131"/>
    <mergeCell ref="B129:C129"/>
    <mergeCell ref="B91:C91"/>
    <mergeCell ref="A58:C58"/>
    <mergeCell ref="A57:B57"/>
    <mergeCell ref="B89:C89"/>
    <mergeCell ref="B62:C62"/>
    <mergeCell ref="B80:C80"/>
    <mergeCell ref="B101:C101"/>
    <mergeCell ref="B95:D95"/>
    <mergeCell ref="B97:D97"/>
    <mergeCell ref="B106:D106"/>
    <mergeCell ref="B783:C783"/>
    <mergeCell ref="B715:C715"/>
    <mergeCell ref="B711:C711"/>
    <mergeCell ref="B713:D713"/>
    <mergeCell ref="B773:D773"/>
    <mergeCell ref="B758:D758"/>
    <mergeCell ref="B493:C493"/>
    <mergeCell ref="B527:C527"/>
    <mergeCell ref="B516:C516"/>
    <mergeCell ref="B756:C756"/>
    <mergeCell ref="B769:C769"/>
    <mergeCell ref="B717:C717"/>
    <mergeCell ref="B738:C738"/>
    <mergeCell ref="B736:C736"/>
    <mergeCell ref="A693:C693"/>
    <mergeCell ref="A694:B694"/>
    <mergeCell ref="B607:C607"/>
    <mergeCell ref="B658:C658"/>
    <mergeCell ref="B684:C684"/>
    <mergeCell ref="B671:C671"/>
    <mergeCell ref="B699:C699"/>
    <mergeCell ref="B662:C662"/>
    <mergeCell ref="B669:C669"/>
    <mergeCell ref="A695:C695"/>
    <mergeCell ref="B697:C697"/>
    <mergeCell ref="B547:C547"/>
    <mergeCell ref="B518:C518"/>
    <mergeCell ref="B652:C652"/>
    <mergeCell ref="B646:C646"/>
    <mergeCell ref="B622:C622"/>
    <mergeCell ref="B636:C636"/>
    <mergeCell ref="B648:C648"/>
    <mergeCell ref="B520:C520"/>
    <mergeCell ref="B537:C537"/>
    <mergeCell ref="B591:C591"/>
    <mergeCell ref="B495:C495"/>
    <mergeCell ref="B579:C579"/>
    <mergeCell ref="B549:C549"/>
    <mergeCell ref="B342:C342"/>
    <mergeCell ref="B344:C344"/>
    <mergeCell ref="B744:C744"/>
    <mergeCell ref="B617:C617"/>
    <mergeCell ref="B650:C650"/>
    <mergeCell ref="B634:C634"/>
    <mergeCell ref="B664:C664"/>
    <mergeCell ref="B682:C682"/>
    <mergeCell ref="B491:C491"/>
    <mergeCell ref="B505:C505"/>
    <mergeCell ref="B575:C575"/>
    <mergeCell ref="B593:C593"/>
    <mergeCell ref="B603:C603"/>
    <mergeCell ref="B660:C660"/>
    <mergeCell ref="B471:C471"/>
    <mergeCell ref="B507:C507"/>
    <mergeCell ref="B553:C553"/>
    <mergeCell ref="A485:C485"/>
    <mergeCell ref="B574:C574"/>
    <mergeCell ref="B621:C621"/>
    <mergeCell ref="B632:C632"/>
  </mergeCells>
  <printOptions horizontalCentered="1"/>
  <pageMargins left="0.59055118110236227" right="0.59055118110236227" top="0.59055118110236227" bottom="0.78740157480314965" header="0.31496062992125984" footer="0.39370078740157483"/>
  <pageSetup paperSize="9" scale="72" fitToHeight="0" pageOrder="overThenDown" orientation="portrait" r:id="rId1"/>
  <headerFooter>
    <oddFooter>&amp;C&amp;"Times New Roman,Regular"&amp;9&amp;P</oddFooter>
  </headerFooter>
  <ignoredErrors>
    <ignoredError sqref="A1120 A1125" numberStoredAsText="1"/>
    <ignoredError sqref="C964:D96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topLeftCell="A67" zoomScale="124" zoomScaleNormal="124" workbookViewId="0">
      <selection activeCell="B71" sqref="B71"/>
    </sheetView>
  </sheetViews>
  <sheetFormatPr defaultRowHeight="15" x14ac:dyDescent="0.25"/>
  <cols>
    <col min="2" max="2" width="57.5703125" customWidth="1"/>
    <col min="3" max="3" width="15.42578125" customWidth="1"/>
    <col min="4" max="4" width="16.7109375" customWidth="1"/>
    <col min="5" max="5" width="15.5703125" customWidth="1"/>
    <col min="6" max="6" width="15.42578125" customWidth="1"/>
  </cols>
  <sheetData>
    <row r="1" spans="1:6" s="17" customFormat="1" ht="30.75" customHeight="1" x14ac:dyDescent="0.25">
      <c r="A1" s="45" t="s">
        <v>144</v>
      </c>
      <c r="B1" s="1" t="s">
        <v>145</v>
      </c>
      <c r="C1" s="279" t="s">
        <v>375</v>
      </c>
      <c r="D1" s="281" t="s">
        <v>365</v>
      </c>
      <c r="E1" s="279" t="s">
        <v>404</v>
      </c>
      <c r="F1" s="281" t="s">
        <v>365</v>
      </c>
    </row>
    <row r="2" spans="1:6" s="17" customFormat="1" ht="30" customHeight="1" x14ac:dyDescent="0.25">
      <c r="A2" s="46"/>
      <c r="B2" s="15"/>
      <c r="C2" s="280"/>
      <c r="D2" s="282"/>
      <c r="E2" s="280"/>
      <c r="F2" s="282"/>
    </row>
    <row r="3" spans="1:6" s="29" customFormat="1" ht="15.75" customHeight="1" x14ac:dyDescent="0.25">
      <c r="A3" s="283" t="s">
        <v>31</v>
      </c>
      <c r="B3" s="283"/>
      <c r="C3" s="283"/>
      <c r="D3" s="28"/>
    </row>
    <row r="4" spans="1:6" s="29" customFormat="1" ht="18.75" customHeight="1" x14ac:dyDescent="0.25">
      <c r="A4" s="13" t="s">
        <v>143</v>
      </c>
      <c r="B4" s="13"/>
      <c r="C4" s="32"/>
      <c r="D4" s="28"/>
    </row>
    <row r="5" spans="1:6" s="29" customFormat="1" ht="91.5" customHeight="1" x14ac:dyDescent="0.25">
      <c r="A5" s="6" t="s">
        <v>263</v>
      </c>
      <c r="B5" s="6"/>
      <c r="C5" s="6"/>
      <c r="D5" s="6"/>
    </row>
    <row r="6" spans="1:6" s="17" customFormat="1" x14ac:dyDescent="0.25">
      <c r="A6" s="26"/>
      <c r="C6" s="18"/>
      <c r="D6" s="28"/>
    </row>
    <row r="7" spans="1:6" s="29" customFormat="1" x14ac:dyDescent="0.25">
      <c r="A7" s="20"/>
      <c r="B7" s="12" t="s">
        <v>32</v>
      </c>
      <c r="C7" s="12"/>
      <c r="D7" s="28"/>
    </row>
    <row r="8" spans="1:6" s="29" customFormat="1" x14ac:dyDescent="0.25">
      <c r="A8" s="20"/>
      <c r="B8" s="25" t="s">
        <v>147</v>
      </c>
      <c r="C8" s="31"/>
      <c r="D8" s="28"/>
    </row>
    <row r="9" spans="1:6" s="29" customFormat="1" ht="15" customHeight="1" x14ac:dyDescent="0.25">
      <c r="A9" s="20"/>
      <c r="B9" s="13" t="s">
        <v>33</v>
      </c>
      <c r="C9" s="13"/>
      <c r="D9" s="28"/>
    </row>
    <row r="10" spans="1:6" s="29" customFormat="1" x14ac:dyDescent="0.25">
      <c r="A10" s="20"/>
      <c r="B10" s="25" t="s">
        <v>148</v>
      </c>
      <c r="C10" s="31"/>
      <c r="D10" s="28"/>
    </row>
    <row r="11" spans="1:6" s="29" customFormat="1" ht="15" customHeight="1" x14ac:dyDescent="0.25">
      <c r="A11" s="20"/>
      <c r="B11" s="13" t="s">
        <v>218</v>
      </c>
      <c r="C11" s="13"/>
      <c r="D11" s="28"/>
    </row>
    <row r="12" spans="1:6" s="29" customFormat="1" x14ac:dyDescent="0.25">
      <c r="A12" s="20"/>
      <c r="B12" s="24" t="s">
        <v>149</v>
      </c>
      <c r="C12" s="31"/>
      <c r="D12" s="28"/>
    </row>
    <row r="13" spans="1:6" s="29" customFormat="1" x14ac:dyDescent="0.25">
      <c r="A13" s="20"/>
      <c r="B13" s="13" t="s">
        <v>34</v>
      </c>
      <c r="C13" s="13"/>
      <c r="D13" s="28"/>
    </row>
    <row r="14" spans="1:6" s="29" customFormat="1" x14ac:dyDescent="0.25">
      <c r="A14" s="20"/>
      <c r="B14" s="25" t="s">
        <v>150</v>
      </c>
      <c r="C14" s="31"/>
      <c r="D14" s="28"/>
    </row>
    <row r="15" spans="1:6" s="29" customFormat="1" x14ac:dyDescent="0.25">
      <c r="A15" s="35">
        <v>1</v>
      </c>
      <c r="B15" s="54" t="s">
        <v>238</v>
      </c>
      <c r="C15" s="34">
        <v>6401</v>
      </c>
      <c r="D15" s="53">
        <v>308</v>
      </c>
      <c r="E15" s="66">
        <v>8065</v>
      </c>
      <c r="F15" s="68">
        <v>275</v>
      </c>
    </row>
    <row r="16" spans="1:6" s="29" customFormat="1" x14ac:dyDescent="0.25">
      <c r="A16" s="35">
        <v>2</v>
      </c>
      <c r="B16" s="54" t="s">
        <v>92</v>
      </c>
      <c r="C16" s="34">
        <v>11029</v>
      </c>
      <c r="D16" s="53">
        <v>524</v>
      </c>
      <c r="E16" s="66">
        <v>16594</v>
      </c>
      <c r="F16" s="53">
        <v>416</v>
      </c>
    </row>
    <row r="17" spans="1:6" s="29" customFormat="1" x14ac:dyDescent="0.25">
      <c r="A17" s="35">
        <v>3</v>
      </c>
      <c r="B17" s="54" t="s">
        <v>239</v>
      </c>
      <c r="C17" s="60"/>
      <c r="D17" s="61"/>
      <c r="E17" s="67"/>
      <c r="F17" s="67"/>
    </row>
    <row r="18" spans="1:6" s="29" customFormat="1" ht="30" x14ac:dyDescent="0.25">
      <c r="A18" s="35" t="s">
        <v>155</v>
      </c>
      <c r="B18" s="33" t="s">
        <v>310</v>
      </c>
      <c r="C18" s="34">
        <v>787</v>
      </c>
      <c r="D18" s="53">
        <v>2022</v>
      </c>
      <c r="E18" s="66">
        <v>673</v>
      </c>
      <c r="F18" s="69">
        <v>2195</v>
      </c>
    </row>
    <row r="19" spans="1:6" s="29" customFormat="1" ht="30" x14ac:dyDescent="0.25">
      <c r="A19" s="35" t="s">
        <v>156</v>
      </c>
      <c r="B19" s="33" t="s">
        <v>317</v>
      </c>
      <c r="C19" s="34">
        <v>17132</v>
      </c>
      <c r="D19" s="41">
        <v>171</v>
      </c>
      <c r="E19" s="66">
        <v>20071</v>
      </c>
      <c r="F19" s="70">
        <v>144.24</v>
      </c>
    </row>
    <row r="20" spans="1:6" s="29" customFormat="1" x14ac:dyDescent="0.25">
      <c r="A20" s="20"/>
      <c r="C20" s="32"/>
      <c r="D20" s="28"/>
    </row>
    <row r="21" spans="1:6" s="29" customFormat="1" ht="15" customHeight="1" x14ac:dyDescent="0.25">
      <c r="A21" s="20"/>
      <c r="B21" s="12" t="s">
        <v>35</v>
      </c>
      <c r="C21" s="12"/>
      <c r="D21" s="28"/>
    </row>
    <row r="22" spans="1:6" s="29" customFormat="1" x14ac:dyDescent="0.25">
      <c r="A22" s="20"/>
      <c r="B22" s="25" t="s">
        <v>147</v>
      </c>
      <c r="C22" s="30"/>
      <c r="D22" s="28"/>
    </row>
    <row r="23" spans="1:6" s="29" customFormat="1" ht="30" customHeight="1" x14ac:dyDescent="0.25">
      <c r="A23" s="20"/>
      <c r="B23" s="13" t="s">
        <v>36</v>
      </c>
      <c r="C23" s="13"/>
      <c r="D23" s="13"/>
    </row>
    <row r="24" spans="1:6" s="29" customFormat="1" x14ac:dyDescent="0.25">
      <c r="A24" s="20"/>
      <c r="B24" s="25" t="s">
        <v>148</v>
      </c>
      <c r="C24" s="30"/>
      <c r="D24" s="28"/>
    </row>
    <row r="25" spans="1:6" s="29" customFormat="1" ht="16.5" customHeight="1" x14ac:dyDescent="0.25">
      <c r="A25" s="20"/>
      <c r="B25" s="13" t="s">
        <v>37</v>
      </c>
      <c r="C25" s="13"/>
      <c r="D25" s="13"/>
    </row>
    <row r="26" spans="1:6" s="29" customFormat="1" x14ac:dyDescent="0.25">
      <c r="A26" s="20"/>
      <c r="B26" s="24" t="s">
        <v>149</v>
      </c>
      <c r="C26" s="30"/>
      <c r="D26" s="28"/>
    </row>
    <row r="27" spans="1:6" s="29" customFormat="1" ht="16.5" customHeight="1" x14ac:dyDescent="0.25">
      <c r="A27" s="20"/>
      <c r="B27" s="13" t="s">
        <v>38</v>
      </c>
      <c r="C27" s="13"/>
      <c r="D27" s="13"/>
    </row>
    <row r="28" spans="1:6" s="29" customFormat="1" x14ac:dyDescent="0.25">
      <c r="A28" s="20"/>
      <c r="B28" s="25" t="s">
        <v>150</v>
      </c>
      <c r="C28" s="30"/>
      <c r="D28" s="28"/>
    </row>
    <row r="29" spans="1:6" s="29" customFormat="1" x14ac:dyDescent="0.25">
      <c r="A29" s="35">
        <v>1</v>
      </c>
      <c r="B29" s="21" t="s">
        <v>330</v>
      </c>
      <c r="C29" s="34"/>
      <c r="D29" s="28"/>
    </row>
    <row r="30" spans="1:6" s="29" customFormat="1" x14ac:dyDescent="0.25">
      <c r="A30" s="35" t="s">
        <v>152</v>
      </c>
      <c r="B30" s="21" t="s">
        <v>93</v>
      </c>
      <c r="C30" s="34">
        <v>209</v>
      </c>
      <c r="D30" s="38">
        <v>16.079999999999998</v>
      </c>
      <c r="E30" s="71">
        <v>229</v>
      </c>
      <c r="F30" s="72">
        <v>15.77</v>
      </c>
    </row>
    <row r="31" spans="1:6" s="29" customFormat="1" x14ac:dyDescent="0.25">
      <c r="A31" s="35" t="s">
        <v>153</v>
      </c>
      <c r="B31" s="36" t="s">
        <v>264</v>
      </c>
      <c r="C31" s="34">
        <v>10</v>
      </c>
      <c r="D31" s="38">
        <v>7300</v>
      </c>
      <c r="E31" s="73">
        <v>20</v>
      </c>
      <c r="F31" s="74">
        <v>142.30000000000001</v>
      </c>
    </row>
    <row r="32" spans="1:6" s="29" customFormat="1" x14ac:dyDescent="0.25">
      <c r="A32" s="35" t="s">
        <v>154</v>
      </c>
      <c r="B32" s="21" t="s">
        <v>94</v>
      </c>
      <c r="C32" s="34">
        <v>1777</v>
      </c>
      <c r="D32" s="38">
        <v>13.54</v>
      </c>
      <c r="E32" s="73">
        <v>1777</v>
      </c>
      <c r="F32" s="74">
        <v>13.54</v>
      </c>
    </row>
    <row r="33" spans="1:6" s="29" customFormat="1" ht="20.25" customHeight="1" x14ac:dyDescent="0.25">
      <c r="A33" s="62" t="s">
        <v>164</v>
      </c>
      <c r="B33" s="43" t="s">
        <v>405</v>
      </c>
      <c r="C33" s="34">
        <v>52</v>
      </c>
      <c r="D33" s="38">
        <v>1284</v>
      </c>
      <c r="E33" s="75"/>
      <c r="F33" s="76"/>
    </row>
    <row r="34" spans="1:6" s="29" customFormat="1" x14ac:dyDescent="0.25">
      <c r="A34" s="35">
        <v>2</v>
      </c>
      <c r="B34" s="21" t="s">
        <v>240</v>
      </c>
      <c r="C34" s="34"/>
      <c r="D34" s="38"/>
    </row>
    <row r="35" spans="1:6" s="29" customFormat="1" ht="30" x14ac:dyDescent="0.25">
      <c r="A35" s="35" t="s">
        <v>56</v>
      </c>
      <c r="B35" s="21" t="s">
        <v>277</v>
      </c>
      <c r="C35" s="34">
        <v>577</v>
      </c>
      <c r="D35" s="38">
        <v>14.34</v>
      </c>
      <c r="E35" s="71">
        <v>538</v>
      </c>
      <c r="F35" s="72">
        <v>13.04</v>
      </c>
    </row>
    <row r="36" spans="1:6" s="29" customFormat="1" x14ac:dyDescent="0.25">
      <c r="A36" s="35" t="s">
        <v>57</v>
      </c>
      <c r="B36" s="21" t="s">
        <v>278</v>
      </c>
      <c r="C36" s="34">
        <v>6227</v>
      </c>
      <c r="D36" s="38">
        <v>284.57</v>
      </c>
      <c r="E36" s="71">
        <v>5975</v>
      </c>
      <c r="F36" s="72">
        <v>284.57</v>
      </c>
    </row>
    <row r="37" spans="1:6" s="29" customFormat="1" ht="45" x14ac:dyDescent="0.25">
      <c r="A37" s="35" t="s">
        <v>58</v>
      </c>
      <c r="B37" s="21" t="s">
        <v>311</v>
      </c>
      <c r="C37" s="34">
        <v>3002739</v>
      </c>
      <c r="D37" s="38">
        <v>4.4400000000000004</v>
      </c>
      <c r="E37" s="71">
        <v>2109032</v>
      </c>
      <c r="F37" s="72">
        <v>3.98</v>
      </c>
    </row>
    <row r="38" spans="1:6" s="29" customFormat="1" ht="30" x14ac:dyDescent="0.25">
      <c r="A38" s="35" t="s">
        <v>207</v>
      </c>
      <c r="B38" s="21" t="s">
        <v>279</v>
      </c>
      <c r="C38" s="34">
        <v>365</v>
      </c>
      <c r="D38" s="38">
        <v>1855.12</v>
      </c>
      <c r="E38" s="71">
        <v>400</v>
      </c>
      <c r="F38" s="72">
        <v>812.28</v>
      </c>
    </row>
    <row r="39" spans="1:6" s="29" customFormat="1" ht="30" x14ac:dyDescent="0.25">
      <c r="A39" s="35" t="s">
        <v>241</v>
      </c>
      <c r="B39" s="21" t="s">
        <v>335</v>
      </c>
      <c r="C39" s="34">
        <v>574415</v>
      </c>
      <c r="D39" s="38">
        <v>3.1</v>
      </c>
      <c r="E39" s="71">
        <v>662000</v>
      </c>
      <c r="F39" s="72">
        <v>2.5</v>
      </c>
    </row>
    <row r="40" spans="1:6" s="29" customFormat="1" ht="30" x14ac:dyDescent="0.25">
      <c r="A40" s="35" t="s">
        <v>242</v>
      </c>
      <c r="B40" s="21" t="s">
        <v>285</v>
      </c>
      <c r="C40" s="34">
        <v>11350</v>
      </c>
      <c r="D40" s="38">
        <v>15.91</v>
      </c>
      <c r="E40" s="71">
        <v>10200</v>
      </c>
      <c r="F40" s="72">
        <v>13.23</v>
      </c>
    </row>
    <row r="41" spans="1:6" s="29" customFormat="1" x14ac:dyDescent="0.25">
      <c r="A41" s="20"/>
      <c r="C41" s="32"/>
      <c r="D41" s="28"/>
    </row>
    <row r="42" spans="1:6" s="29" customFormat="1" x14ac:dyDescent="0.25">
      <c r="A42" s="20"/>
      <c r="B42" s="37" t="s">
        <v>185</v>
      </c>
      <c r="C42" s="32"/>
      <c r="D42" s="28"/>
    </row>
    <row r="43" spans="1:6" s="29" customFormat="1" x14ac:dyDescent="0.25">
      <c r="A43" s="20"/>
      <c r="B43" s="25" t="s">
        <v>147</v>
      </c>
      <c r="C43" s="32"/>
      <c r="D43" s="28"/>
    </row>
    <row r="44" spans="1:6" s="29" customFormat="1" ht="15.75" customHeight="1" x14ac:dyDescent="0.25">
      <c r="A44" s="20"/>
      <c r="B44" s="13" t="s">
        <v>243</v>
      </c>
      <c r="C44" s="13"/>
      <c r="D44" s="13"/>
    </row>
    <row r="45" spans="1:6" s="29" customFormat="1" ht="15.75" customHeight="1" x14ac:dyDescent="0.25">
      <c r="A45" s="20"/>
      <c r="B45" s="25" t="s">
        <v>148</v>
      </c>
      <c r="C45" s="32"/>
      <c r="D45" s="28"/>
    </row>
    <row r="46" spans="1:6" s="29" customFormat="1" x14ac:dyDescent="0.25">
      <c r="A46" s="20"/>
      <c r="B46" s="9" t="s">
        <v>186</v>
      </c>
      <c r="C46" s="9"/>
      <c r="D46" s="28"/>
    </row>
    <row r="47" spans="1:6" s="29" customFormat="1" x14ac:dyDescent="0.25">
      <c r="A47" s="20"/>
      <c r="B47" s="24" t="s">
        <v>149</v>
      </c>
      <c r="C47" s="32"/>
      <c r="D47" s="28"/>
    </row>
    <row r="48" spans="1:6" s="29" customFormat="1" x14ac:dyDescent="0.25">
      <c r="A48" s="20"/>
      <c r="B48" s="29" t="s">
        <v>45</v>
      </c>
      <c r="C48" s="32"/>
      <c r="D48" s="28"/>
    </row>
    <row r="49" spans="1:6" s="29" customFormat="1" x14ac:dyDescent="0.25">
      <c r="A49" s="35"/>
      <c r="B49" s="25" t="s">
        <v>16</v>
      </c>
      <c r="C49" s="49"/>
      <c r="D49" s="28"/>
    </row>
    <row r="50" spans="1:6" s="29" customFormat="1" x14ac:dyDescent="0.25">
      <c r="A50" s="20">
        <v>1</v>
      </c>
      <c r="B50" s="33" t="s">
        <v>244</v>
      </c>
      <c r="C50" s="22">
        <v>3200</v>
      </c>
      <c r="D50" s="19">
        <v>1653.94</v>
      </c>
      <c r="E50" s="22">
        <v>3200</v>
      </c>
      <c r="F50" s="19">
        <v>1522</v>
      </c>
    </row>
    <row r="51" spans="1:6" s="29" customFormat="1" x14ac:dyDescent="0.25">
      <c r="A51" s="20"/>
      <c r="C51" s="32"/>
      <c r="D51" s="28"/>
    </row>
    <row r="52" spans="1:6" s="29" customFormat="1" ht="15" customHeight="1" x14ac:dyDescent="0.25">
      <c r="A52" s="20"/>
      <c r="B52" s="12" t="s">
        <v>39</v>
      </c>
      <c r="C52" s="12"/>
      <c r="D52" s="28"/>
    </row>
    <row r="53" spans="1:6" s="29" customFormat="1" x14ac:dyDescent="0.25">
      <c r="A53" s="20"/>
      <c r="B53" s="25" t="s">
        <v>147</v>
      </c>
      <c r="C53" s="31"/>
      <c r="D53" s="28"/>
    </row>
    <row r="54" spans="1:6" s="29" customFormat="1" ht="48" customHeight="1" x14ac:dyDescent="0.25">
      <c r="A54" s="20"/>
      <c r="B54" s="13" t="s">
        <v>221</v>
      </c>
      <c r="C54" s="13"/>
      <c r="D54" s="13"/>
    </row>
    <row r="55" spans="1:6" s="29" customFormat="1" x14ac:dyDescent="0.25">
      <c r="A55" s="20"/>
      <c r="B55" s="25" t="s">
        <v>148</v>
      </c>
      <c r="C55" s="31"/>
      <c r="D55" s="28"/>
    </row>
    <row r="56" spans="1:6" s="29" customFormat="1" ht="31.5" customHeight="1" x14ac:dyDescent="0.25">
      <c r="A56" s="20"/>
      <c r="B56" s="13" t="s">
        <v>134</v>
      </c>
      <c r="C56" s="13"/>
      <c r="D56" s="13"/>
    </row>
    <row r="57" spans="1:6" s="29" customFormat="1" x14ac:dyDescent="0.25">
      <c r="A57" s="20"/>
      <c r="B57" s="24" t="s">
        <v>149</v>
      </c>
      <c r="C57" s="31"/>
      <c r="D57" s="28"/>
    </row>
    <row r="58" spans="1:6" s="29" customFormat="1" ht="30" x14ac:dyDescent="0.25">
      <c r="A58" s="20"/>
      <c r="B58" s="33" t="s">
        <v>201</v>
      </c>
      <c r="C58" s="42"/>
      <c r="D58" s="28"/>
    </row>
    <row r="59" spans="1:6" s="29" customFormat="1" x14ac:dyDescent="0.25">
      <c r="A59" s="20"/>
      <c r="B59" s="25" t="s">
        <v>16</v>
      </c>
      <c r="C59" s="31"/>
      <c r="D59" s="28"/>
    </row>
    <row r="60" spans="1:6" s="29" customFormat="1" ht="30" x14ac:dyDescent="0.25">
      <c r="A60" s="20">
        <v>1</v>
      </c>
      <c r="B60" s="33" t="s">
        <v>280</v>
      </c>
      <c r="C60" s="34">
        <v>226</v>
      </c>
      <c r="D60" s="27">
        <v>47.63</v>
      </c>
      <c r="E60" s="34">
        <v>260</v>
      </c>
      <c r="F60" s="27">
        <v>35.67</v>
      </c>
    </row>
    <row r="61" spans="1:6" s="29" customFormat="1" x14ac:dyDescent="0.25">
      <c r="A61" s="20"/>
      <c r="C61" s="32"/>
      <c r="D61" s="28"/>
    </row>
    <row r="62" spans="1:6" s="23" customFormat="1" ht="20.25" customHeight="1" x14ac:dyDescent="0.25">
      <c r="A62" s="35"/>
      <c r="B62" s="12" t="s">
        <v>299</v>
      </c>
      <c r="C62" s="12"/>
      <c r="D62" s="12"/>
      <c r="E62" s="50"/>
      <c r="F62" s="50"/>
    </row>
    <row r="63" spans="1:6" s="23" customFormat="1" x14ac:dyDescent="0.25">
      <c r="A63" s="35"/>
      <c r="B63" s="25" t="s">
        <v>147</v>
      </c>
      <c r="C63" s="49"/>
      <c r="D63" s="49"/>
      <c r="E63" s="29"/>
      <c r="F63" s="29"/>
    </row>
    <row r="64" spans="1:6" s="23" customFormat="1" ht="32.25" customHeight="1" x14ac:dyDescent="0.25">
      <c r="A64" s="35"/>
      <c r="B64" s="13" t="s">
        <v>288</v>
      </c>
      <c r="C64" s="13"/>
      <c r="D64" s="13"/>
      <c r="E64" s="33"/>
      <c r="F64" s="33"/>
    </row>
    <row r="65" spans="1:6" s="23" customFormat="1" x14ac:dyDescent="0.25">
      <c r="A65" s="35"/>
      <c r="B65" s="25" t="s">
        <v>148</v>
      </c>
      <c r="C65" s="21"/>
      <c r="D65" s="21"/>
      <c r="E65" s="21"/>
      <c r="F65" s="21"/>
    </row>
    <row r="66" spans="1:6" s="23" customFormat="1" ht="108.75" customHeight="1" x14ac:dyDescent="0.25">
      <c r="A66" s="35"/>
      <c r="B66" s="13" t="s">
        <v>312</v>
      </c>
      <c r="C66" s="13"/>
      <c r="D66" s="13"/>
      <c r="E66" s="33"/>
      <c r="F66" s="33"/>
    </row>
    <row r="67" spans="1:6" s="23" customFormat="1" x14ac:dyDescent="0.25">
      <c r="A67" s="35"/>
      <c r="B67" s="24" t="s">
        <v>149</v>
      </c>
      <c r="C67" s="49"/>
      <c r="D67" s="49"/>
      <c r="E67" s="29"/>
      <c r="F67" s="29"/>
    </row>
    <row r="68" spans="1:6" s="23" customFormat="1" x14ac:dyDescent="0.25">
      <c r="A68" s="35"/>
      <c r="B68" s="33" t="s">
        <v>302</v>
      </c>
      <c r="C68" s="50"/>
      <c r="D68" s="50"/>
      <c r="E68" s="50"/>
      <c r="F68" s="50"/>
    </row>
    <row r="69" spans="1:6" s="23" customFormat="1" x14ac:dyDescent="0.25">
      <c r="A69" s="35"/>
      <c r="B69" s="25" t="s">
        <v>150</v>
      </c>
      <c r="C69" s="49"/>
      <c r="D69" s="49"/>
      <c r="E69" s="29"/>
      <c r="F69" s="29"/>
    </row>
    <row r="70" spans="1:6" s="47" customFormat="1" ht="30" x14ac:dyDescent="0.25">
      <c r="A70" s="20">
        <v>1</v>
      </c>
      <c r="B70" s="33" t="s">
        <v>289</v>
      </c>
      <c r="C70" s="23">
        <v>68</v>
      </c>
      <c r="D70" s="19">
        <v>22</v>
      </c>
      <c r="E70" s="22">
        <v>103</v>
      </c>
      <c r="F70" s="19">
        <v>22</v>
      </c>
    </row>
    <row r="71" spans="1:6" s="47" customFormat="1" ht="45" x14ac:dyDescent="0.25">
      <c r="A71" s="20">
        <v>2</v>
      </c>
      <c r="B71" s="55" t="s">
        <v>409</v>
      </c>
      <c r="C71" s="22">
        <v>6000</v>
      </c>
      <c r="D71" s="19">
        <v>3.72</v>
      </c>
      <c r="E71" s="22">
        <v>6000</v>
      </c>
      <c r="F71" s="19">
        <v>3.72</v>
      </c>
    </row>
    <row r="72" spans="1:6" s="47" customFormat="1" x14ac:dyDescent="0.25">
      <c r="A72" s="20">
        <v>3</v>
      </c>
      <c r="B72" s="33" t="s">
        <v>290</v>
      </c>
      <c r="C72" s="23">
        <v>12</v>
      </c>
      <c r="D72" s="19">
        <v>1860</v>
      </c>
      <c r="E72" s="58">
        <v>18</v>
      </c>
      <c r="F72" s="38">
        <v>1860</v>
      </c>
    </row>
    <row r="73" spans="1:6" s="47" customFormat="1" ht="30" x14ac:dyDescent="0.25">
      <c r="A73" s="20"/>
      <c r="B73" s="77" t="s">
        <v>410</v>
      </c>
      <c r="C73" s="59"/>
      <c r="D73" s="78"/>
      <c r="E73" s="79">
        <v>2</v>
      </c>
      <c r="F73" s="80">
        <v>43.61</v>
      </c>
    </row>
    <row r="74" spans="1:6" s="47" customFormat="1" ht="30.75" customHeight="1" x14ac:dyDescent="0.25">
      <c r="A74" s="20">
        <v>4</v>
      </c>
      <c r="B74" s="33" t="s">
        <v>110</v>
      </c>
      <c r="C74" s="23">
        <v>63</v>
      </c>
      <c r="D74" s="19">
        <v>31.25</v>
      </c>
      <c r="E74" s="58">
        <v>120</v>
      </c>
      <c r="F74" s="38">
        <v>20.65</v>
      </c>
    </row>
    <row r="75" spans="1:6" s="47" customFormat="1" x14ac:dyDescent="0.25">
      <c r="A75" s="20">
        <v>5</v>
      </c>
      <c r="B75" s="33" t="s">
        <v>291</v>
      </c>
      <c r="C75" s="23">
        <v>102</v>
      </c>
      <c r="D75" s="19">
        <v>4</v>
      </c>
      <c r="E75" s="58">
        <v>102</v>
      </c>
      <c r="F75" s="38">
        <v>3.52</v>
      </c>
    </row>
    <row r="76" spans="1:6" s="47" customFormat="1" ht="29.25" x14ac:dyDescent="0.25">
      <c r="A76" s="20">
        <v>6</v>
      </c>
      <c r="B76" s="33" t="s">
        <v>406</v>
      </c>
      <c r="C76" s="23">
        <v>15</v>
      </c>
      <c r="D76" s="19">
        <v>2587</v>
      </c>
      <c r="E76" s="47">
        <v>15</v>
      </c>
      <c r="F76" s="47">
        <v>2322</v>
      </c>
    </row>
    <row r="77" spans="1:6" s="47" customFormat="1" ht="28.5" x14ac:dyDescent="0.25">
      <c r="A77" s="20">
        <v>7</v>
      </c>
      <c r="B77" s="33" t="s">
        <v>407</v>
      </c>
      <c r="C77" s="23">
        <v>10</v>
      </c>
      <c r="D77" s="19">
        <f>46610/10</f>
        <v>4661</v>
      </c>
      <c r="E77" s="47">
        <v>15</v>
      </c>
      <c r="F77" s="47">
        <v>3556</v>
      </c>
    </row>
    <row r="78" spans="1:6" s="29" customFormat="1" ht="28.5" x14ac:dyDescent="0.25">
      <c r="A78" s="20">
        <v>8</v>
      </c>
      <c r="B78" s="33" t="s">
        <v>408</v>
      </c>
      <c r="C78" s="23">
        <v>15</v>
      </c>
      <c r="D78" s="19">
        <v>3556</v>
      </c>
    </row>
    <row r="79" spans="1:6" s="29" customFormat="1" ht="30" x14ac:dyDescent="0.25">
      <c r="A79" s="20">
        <v>9</v>
      </c>
      <c r="B79" s="33" t="s">
        <v>387</v>
      </c>
      <c r="C79" s="23">
        <v>10</v>
      </c>
      <c r="D79" s="19">
        <v>4373</v>
      </c>
    </row>
    <row r="80" spans="1:6" s="29" customFormat="1" x14ac:dyDescent="0.25">
      <c r="A80" s="20">
        <v>10</v>
      </c>
      <c r="B80" s="33" t="s">
        <v>388</v>
      </c>
      <c r="C80" s="23">
        <v>10</v>
      </c>
      <c r="D80" s="19">
        <v>707</v>
      </c>
    </row>
    <row r="81" spans="1:6" s="29" customFormat="1" ht="60" x14ac:dyDescent="0.25">
      <c r="A81" s="20">
        <v>11</v>
      </c>
      <c r="B81" s="33" t="s">
        <v>400</v>
      </c>
      <c r="C81" s="32">
        <v>8</v>
      </c>
      <c r="D81" s="27">
        <v>30</v>
      </c>
    </row>
    <row r="82" spans="1:6" s="39" customFormat="1" ht="11.25" x14ac:dyDescent="0.2">
      <c r="A82" s="63"/>
      <c r="C82" s="40"/>
      <c r="D82" s="52"/>
    </row>
    <row r="83" spans="1:6" s="29" customFormat="1" x14ac:dyDescent="0.25">
      <c r="A83" s="20"/>
      <c r="B83" s="50" t="s">
        <v>101</v>
      </c>
      <c r="C83" s="51"/>
      <c r="D83" s="28"/>
    </row>
    <row r="84" spans="1:6" s="29" customFormat="1" x14ac:dyDescent="0.25">
      <c r="A84" s="20"/>
      <c r="B84" s="25" t="s">
        <v>147</v>
      </c>
      <c r="C84" s="31"/>
      <c r="D84" s="28"/>
    </row>
    <row r="85" spans="1:6" s="29" customFormat="1" ht="30" customHeight="1" x14ac:dyDescent="0.25">
      <c r="A85" s="20"/>
      <c r="B85" s="33" t="s">
        <v>202</v>
      </c>
      <c r="C85" s="33"/>
      <c r="D85" s="33"/>
    </row>
    <row r="86" spans="1:6" s="29" customFormat="1" x14ac:dyDescent="0.25">
      <c r="A86" s="20"/>
      <c r="B86" s="25" t="s">
        <v>148</v>
      </c>
      <c r="C86" s="31"/>
      <c r="D86" s="28"/>
    </row>
    <row r="87" spans="1:6" s="29" customFormat="1" ht="29.25" customHeight="1" x14ac:dyDescent="0.25">
      <c r="A87" s="20"/>
      <c r="B87" s="13" t="s">
        <v>135</v>
      </c>
      <c r="C87" s="13"/>
      <c r="D87" s="13"/>
    </row>
    <row r="88" spans="1:6" s="29" customFormat="1" x14ac:dyDescent="0.25">
      <c r="A88" s="20"/>
      <c r="B88" s="24" t="s">
        <v>149</v>
      </c>
      <c r="C88" s="31"/>
      <c r="D88" s="28"/>
    </row>
    <row r="89" spans="1:6" s="29" customFormat="1" ht="31.5" customHeight="1" x14ac:dyDescent="0.25">
      <c r="A89" s="20"/>
      <c r="B89" s="13" t="s">
        <v>40</v>
      </c>
      <c r="C89" s="13"/>
      <c r="D89" s="13"/>
    </row>
    <row r="90" spans="1:6" s="29" customFormat="1" x14ac:dyDescent="0.25">
      <c r="A90" s="20"/>
      <c r="B90" s="25" t="s">
        <v>16</v>
      </c>
      <c r="C90" s="31"/>
      <c r="D90" s="28"/>
    </row>
    <row r="91" spans="1:6" s="29" customFormat="1" x14ac:dyDescent="0.25">
      <c r="A91" s="20">
        <v>1</v>
      </c>
      <c r="B91" s="29" t="s">
        <v>111</v>
      </c>
      <c r="C91" s="23">
        <v>796</v>
      </c>
      <c r="D91" s="27">
        <v>22.38</v>
      </c>
      <c r="E91" s="81">
        <v>796</v>
      </c>
      <c r="F91" s="27">
        <v>19.899999999999999</v>
      </c>
    </row>
    <row r="92" spans="1:6" s="39" customFormat="1" ht="11.25" x14ac:dyDescent="0.2">
      <c r="A92" s="63"/>
      <c r="C92" s="40"/>
      <c r="D92" s="52"/>
    </row>
    <row r="93" spans="1:6" s="29" customFormat="1" ht="29.25" x14ac:dyDescent="0.25">
      <c r="A93" s="20"/>
      <c r="B93" s="50" t="s">
        <v>79</v>
      </c>
      <c r="C93" s="51"/>
      <c r="D93" s="28"/>
    </row>
    <row r="94" spans="1:6" s="29" customFormat="1" x14ac:dyDescent="0.25">
      <c r="A94" s="20"/>
      <c r="B94" s="25" t="s">
        <v>147</v>
      </c>
      <c r="C94" s="31"/>
      <c r="D94" s="28"/>
    </row>
    <row r="95" spans="1:6" s="29" customFormat="1" ht="30.75" customHeight="1" x14ac:dyDescent="0.25">
      <c r="A95" s="20"/>
      <c r="B95" s="33" t="s">
        <v>202</v>
      </c>
      <c r="C95" s="33"/>
      <c r="D95" s="33"/>
    </row>
    <row r="96" spans="1:6" s="29" customFormat="1" x14ac:dyDescent="0.25">
      <c r="A96" s="20"/>
      <c r="B96" s="25" t="s">
        <v>148</v>
      </c>
      <c r="C96" s="31"/>
      <c r="D96" s="28"/>
    </row>
    <row r="97" spans="1:6" s="29" customFormat="1" ht="30" customHeight="1" x14ac:dyDescent="0.25">
      <c r="A97" s="20"/>
      <c r="B97" s="13" t="s">
        <v>135</v>
      </c>
      <c r="C97" s="13"/>
      <c r="D97" s="13"/>
    </row>
    <row r="98" spans="1:6" s="29" customFormat="1" x14ac:dyDescent="0.25">
      <c r="A98" s="20"/>
      <c r="B98" s="24" t="s">
        <v>149</v>
      </c>
      <c r="C98" s="31"/>
      <c r="D98" s="28"/>
    </row>
    <row r="99" spans="1:6" s="29" customFormat="1" ht="31.5" customHeight="1" x14ac:dyDescent="0.25">
      <c r="A99" s="20"/>
      <c r="B99" s="13" t="s">
        <v>41</v>
      </c>
      <c r="C99" s="13"/>
      <c r="D99" s="13"/>
    </row>
    <row r="100" spans="1:6" s="29" customFormat="1" x14ac:dyDescent="0.25">
      <c r="A100" s="20"/>
      <c r="B100" s="25" t="s">
        <v>16</v>
      </c>
      <c r="C100" s="31"/>
      <c r="D100" s="28"/>
    </row>
    <row r="101" spans="1:6" s="29" customFormat="1" x14ac:dyDescent="0.25">
      <c r="A101" s="20">
        <v>1</v>
      </c>
      <c r="B101" s="33" t="s">
        <v>136</v>
      </c>
      <c r="C101" s="22">
        <v>1065</v>
      </c>
      <c r="D101" s="23">
        <v>12.26</v>
      </c>
      <c r="E101" s="23">
        <v>784</v>
      </c>
      <c r="F101" s="23">
        <v>9.93</v>
      </c>
    </row>
    <row r="102" spans="1:6" s="39" customFormat="1" ht="11.25" x14ac:dyDescent="0.2">
      <c r="A102" s="63"/>
      <c r="C102" s="40"/>
      <c r="D102" s="52"/>
    </row>
    <row r="103" spans="1:6" s="29" customFormat="1" x14ac:dyDescent="0.25">
      <c r="A103" s="20"/>
      <c r="B103" s="48" t="s">
        <v>171</v>
      </c>
      <c r="C103" s="31"/>
      <c r="D103" s="28"/>
    </row>
    <row r="104" spans="1:6" s="29" customFormat="1" x14ac:dyDescent="0.25">
      <c r="A104" s="20"/>
      <c r="B104" s="25" t="s">
        <v>147</v>
      </c>
      <c r="C104" s="31"/>
      <c r="D104" s="28"/>
    </row>
    <row r="105" spans="1:6" s="29" customFormat="1" ht="29.25" customHeight="1" x14ac:dyDescent="0.25">
      <c r="A105" s="20"/>
      <c r="B105" s="33" t="s">
        <v>203</v>
      </c>
      <c r="C105" s="33"/>
      <c r="D105" s="33"/>
    </row>
    <row r="106" spans="1:6" s="29" customFormat="1" x14ac:dyDescent="0.25">
      <c r="A106" s="20"/>
      <c r="B106" s="25" t="s">
        <v>148</v>
      </c>
      <c r="C106" s="31"/>
      <c r="D106" s="28"/>
    </row>
    <row r="107" spans="1:6" s="29" customFormat="1" ht="31.5" customHeight="1" x14ac:dyDescent="0.25">
      <c r="A107" s="20"/>
      <c r="B107" s="13" t="s">
        <v>137</v>
      </c>
      <c r="C107" s="13"/>
      <c r="D107" s="13"/>
    </row>
    <row r="108" spans="1:6" s="29" customFormat="1" x14ac:dyDescent="0.25">
      <c r="A108" s="20"/>
      <c r="B108" s="24" t="s">
        <v>149</v>
      </c>
      <c r="C108" s="31"/>
      <c r="D108" s="28"/>
    </row>
    <row r="109" spans="1:6" s="29" customFormat="1" ht="15" customHeight="1" x14ac:dyDescent="0.25">
      <c r="A109" s="20"/>
      <c r="B109" s="13" t="s">
        <v>226</v>
      </c>
      <c r="C109" s="13"/>
      <c r="D109" s="13"/>
    </row>
    <row r="110" spans="1:6" s="29" customFormat="1" x14ac:dyDescent="0.25">
      <c r="A110" s="20"/>
      <c r="B110" s="25" t="s">
        <v>150</v>
      </c>
      <c r="C110" s="31"/>
      <c r="D110" s="28"/>
    </row>
    <row r="111" spans="1:6" s="29" customFormat="1" x14ac:dyDescent="0.25">
      <c r="A111" s="20">
        <v>1</v>
      </c>
      <c r="B111" s="36" t="s">
        <v>112</v>
      </c>
      <c r="C111" s="23">
        <v>260</v>
      </c>
      <c r="D111" s="23">
        <v>10.28</v>
      </c>
      <c r="E111" s="81">
        <v>260</v>
      </c>
      <c r="F111" s="81">
        <v>9.6300000000000008</v>
      </c>
    </row>
    <row r="112" spans="1:6" s="29" customFormat="1" x14ac:dyDescent="0.25">
      <c r="A112" s="20">
        <v>2</v>
      </c>
      <c r="B112" s="21" t="s">
        <v>313</v>
      </c>
      <c r="C112" s="23">
        <v>100</v>
      </c>
      <c r="D112" s="23">
        <v>7.91</v>
      </c>
      <c r="E112" s="81">
        <v>100</v>
      </c>
      <c r="F112" s="81">
        <v>5.41</v>
      </c>
    </row>
    <row r="113" spans="1:6" s="29" customFormat="1" x14ac:dyDescent="0.25">
      <c r="A113" s="20">
        <v>3</v>
      </c>
      <c r="B113" s="21" t="s">
        <v>42</v>
      </c>
      <c r="C113" s="22">
        <v>3328</v>
      </c>
      <c r="D113" s="41">
        <v>27.89</v>
      </c>
      <c r="E113" s="75">
        <v>2004</v>
      </c>
      <c r="F113" s="70">
        <v>25.17</v>
      </c>
    </row>
    <row r="114" spans="1:6" s="29" customFormat="1" x14ac:dyDescent="0.25">
      <c r="A114" s="20"/>
      <c r="C114" s="32"/>
      <c r="D114" s="28"/>
    </row>
    <row r="115" spans="1:6" s="29" customFormat="1" x14ac:dyDescent="0.25">
      <c r="A115" s="20"/>
      <c r="B115" s="12" t="s">
        <v>102</v>
      </c>
      <c r="C115" s="12"/>
      <c r="D115" s="28"/>
    </row>
    <row r="116" spans="1:6" s="29" customFormat="1" x14ac:dyDescent="0.25">
      <c r="A116" s="20"/>
      <c r="B116" s="25" t="s">
        <v>147</v>
      </c>
      <c r="C116" s="31"/>
      <c r="D116" s="28"/>
    </row>
    <row r="117" spans="1:6" s="29" customFormat="1" ht="31.5" customHeight="1" x14ac:dyDescent="0.25">
      <c r="A117" s="20"/>
      <c r="B117" s="13" t="s">
        <v>203</v>
      </c>
      <c r="C117" s="13"/>
      <c r="D117" s="13"/>
    </row>
    <row r="118" spans="1:6" s="29" customFormat="1" x14ac:dyDescent="0.25">
      <c r="A118" s="20"/>
      <c r="B118" s="25" t="s">
        <v>148</v>
      </c>
      <c r="C118" s="31"/>
      <c r="D118" s="28"/>
    </row>
    <row r="119" spans="1:6" s="29" customFormat="1" ht="30" customHeight="1" x14ac:dyDescent="0.25">
      <c r="A119" s="20"/>
      <c r="B119" s="13" t="s">
        <v>208</v>
      </c>
      <c r="C119" s="13"/>
      <c r="D119" s="13"/>
    </row>
    <row r="120" spans="1:6" s="29" customFormat="1" x14ac:dyDescent="0.25">
      <c r="A120" s="20"/>
      <c r="B120" s="24" t="s">
        <v>149</v>
      </c>
      <c r="C120" s="31"/>
      <c r="D120" s="28"/>
    </row>
    <row r="121" spans="1:6" s="29" customFormat="1" ht="31.5" customHeight="1" x14ac:dyDescent="0.25">
      <c r="A121" s="20"/>
      <c r="B121" s="13" t="s">
        <v>138</v>
      </c>
      <c r="C121" s="13"/>
      <c r="D121" s="13"/>
    </row>
    <row r="122" spans="1:6" s="29" customFormat="1" x14ac:dyDescent="0.25">
      <c r="A122" s="20"/>
      <c r="B122" s="21"/>
      <c r="C122" s="21"/>
      <c r="D122" s="21"/>
    </row>
    <row r="123" spans="1:6" s="29" customFormat="1" x14ac:dyDescent="0.25">
      <c r="A123" s="20"/>
      <c r="B123" s="25" t="s">
        <v>150</v>
      </c>
      <c r="C123" s="31"/>
      <c r="D123" s="28"/>
    </row>
    <row r="124" spans="1:6" s="29" customFormat="1" x14ac:dyDescent="0.25">
      <c r="A124" s="20">
        <v>1</v>
      </c>
      <c r="B124" s="21" t="s">
        <v>113</v>
      </c>
      <c r="C124" s="23">
        <v>270</v>
      </c>
      <c r="D124" s="23">
        <v>5.44</v>
      </c>
      <c r="E124" s="82">
        <v>280</v>
      </c>
      <c r="F124" s="70">
        <v>4.72</v>
      </c>
    </row>
    <row r="125" spans="1:6" s="29" customFormat="1" ht="30" x14ac:dyDescent="0.25">
      <c r="A125" s="20">
        <v>2</v>
      </c>
      <c r="B125" s="21" t="s">
        <v>0</v>
      </c>
      <c r="C125" s="22">
        <v>126400</v>
      </c>
      <c r="D125" s="23">
        <v>0.75</v>
      </c>
      <c r="E125" s="83">
        <v>126400</v>
      </c>
      <c r="F125" s="84">
        <v>0.65</v>
      </c>
    </row>
    <row r="126" spans="1:6" s="29" customFormat="1" ht="30" x14ac:dyDescent="0.25">
      <c r="A126" s="20">
        <v>3</v>
      </c>
      <c r="B126" s="21" t="s">
        <v>114</v>
      </c>
      <c r="C126" s="23">
        <v>11</v>
      </c>
      <c r="D126" s="23">
        <v>8.6300000000000008</v>
      </c>
      <c r="E126" s="82">
        <v>11</v>
      </c>
      <c r="F126" s="84">
        <v>7.5</v>
      </c>
    </row>
    <row r="127" spans="1:6" s="29" customFormat="1" ht="45" x14ac:dyDescent="0.25">
      <c r="A127" s="20">
        <v>4</v>
      </c>
      <c r="B127" s="21" t="s">
        <v>245</v>
      </c>
      <c r="C127" s="23">
        <v>81</v>
      </c>
      <c r="D127" s="41">
        <v>13.43</v>
      </c>
      <c r="E127" s="82">
        <v>72</v>
      </c>
      <c r="F127" s="84">
        <v>11.2</v>
      </c>
    </row>
    <row r="128" spans="1:6" s="29" customFormat="1" ht="57.75" customHeight="1" x14ac:dyDescent="0.25">
      <c r="A128" s="20">
        <v>5</v>
      </c>
      <c r="B128" s="56" t="s">
        <v>332</v>
      </c>
      <c r="C128" s="23">
        <v>20</v>
      </c>
      <c r="D128" s="41">
        <v>10</v>
      </c>
      <c r="E128" s="23">
        <v>20</v>
      </c>
      <c r="F128" s="19">
        <v>9.19</v>
      </c>
    </row>
    <row r="129" spans="1:6" s="29" customFormat="1" x14ac:dyDescent="0.25">
      <c r="A129" s="20"/>
      <c r="C129" s="32"/>
      <c r="D129" s="28"/>
    </row>
    <row r="130" spans="1:6" s="29" customFormat="1" x14ac:dyDescent="0.25">
      <c r="A130" s="20"/>
      <c r="B130" s="37" t="s">
        <v>183</v>
      </c>
      <c r="C130" s="32"/>
      <c r="D130" s="28"/>
    </row>
    <row r="131" spans="1:6" s="29" customFormat="1" x14ac:dyDescent="0.25">
      <c r="A131" s="20"/>
      <c r="B131" s="25" t="s">
        <v>147</v>
      </c>
      <c r="C131" s="31"/>
      <c r="D131" s="28"/>
    </row>
    <row r="132" spans="1:6" s="29" customFormat="1" ht="15" customHeight="1" x14ac:dyDescent="0.25">
      <c r="A132" s="20"/>
      <c r="B132" s="13" t="s">
        <v>219</v>
      </c>
      <c r="C132" s="13"/>
      <c r="D132" s="13"/>
    </row>
    <row r="133" spans="1:6" s="29" customFormat="1" x14ac:dyDescent="0.25">
      <c r="A133" s="20"/>
      <c r="B133" s="25" t="s">
        <v>148</v>
      </c>
      <c r="C133" s="31"/>
      <c r="D133" s="28"/>
    </row>
    <row r="134" spans="1:6" s="29" customFormat="1" ht="30" customHeight="1" x14ac:dyDescent="0.25">
      <c r="A134" s="20"/>
      <c r="B134" s="13" t="s">
        <v>139</v>
      </c>
      <c r="C134" s="13"/>
      <c r="D134" s="13"/>
    </row>
    <row r="135" spans="1:6" s="29" customFormat="1" x14ac:dyDescent="0.25">
      <c r="A135" s="20"/>
      <c r="B135" s="24" t="s">
        <v>149</v>
      </c>
      <c r="C135" s="31"/>
      <c r="D135" s="28"/>
    </row>
    <row r="136" spans="1:6" s="29" customFormat="1" x14ac:dyDescent="0.25">
      <c r="A136" s="20"/>
      <c r="B136" s="13" t="s">
        <v>246</v>
      </c>
      <c r="C136" s="13"/>
      <c r="D136" s="28"/>
    </row>
    <row r="137" spans="1:6" s="29" customFormat="1" x14ac:dyDescent="0.25">
      <c r="A137" s="20"/>
      <c r="B137" s="25" t="s">
        <v>150</v>
      </c>
      <c r="C137" s="31"/>
      <c r="D137" s="28"/>
    </row>
    <row r="138" spans="1:6" s="29" customFormat="1" ht="30" x14ac:dyDescent="0.25">
      <c r="A138" s="20">
        <v>1</v>
      </c>
      <c r="B138" s="33" t="s">
        <v>184</v>
      </c>
      <c r="C138" s="22">
        <v>3000</v>
      </c>
      <c r="D138" s="41">
        <v>29.32</v>
      </c>
      <c r="E138" s="71">
        <v>3012</v>
      </c>
      <c r="F138" s="85">
        <v>27.22</v>
      </c>
    </row>
    <row r="139" spans="1:6" s="29" customFormat="1" ht="45" x14ac:dyDescent="0.25">
      <c r="A139" s="20">
        <v>2</v>
      </c>
      <c r="B139" s="21" t="s">
        <v>286</v>
      </c>
      <c r="C139" s="22">
        <v>11739</v>
      </c>
      <c r="D139" s="41">
        <v>2.2999999999999998</v>
      </c>
      <c r="E139" s="71">
        <v>15000</v>
      </c>
      <c r="F139" s="86">
        <v>2.2999999999999998</v>
      </c>
    </row>
    <row r="140" spans="1:6" s="29" customFormat="1" ht="29.25" customHeight="1" x14ac:dyDescent="0.25">
      <c r="A140" s="20">
        <v>3</v>
      </c>
      <c r="B140" s="21" t="s">
        <v>287</v>
      </c>
      <c r="C140" s="22">
        <v>24000</v>
      </c>
      <c r="D140" s="41">
        <v>1</v>
      </c>
      <c r="E140" s="71">
        <v>25600</v>
      </c>
      <c r="F140" s="86">
        <v>1</v>
      </c>
    </row>
    <row r="141" spans="1:6" s="29" customFormat="1" ht="30" x14ac:dyDescent="0.25">
      <c r="A141" s="20">
        <v>4</v>
      </c>
      <c r="B141" s="33" t="s">
        <v>314</v>
      </c>
      <c r="C141" s="23">
        <v>5</v>
      </c>
      <c r="D141" s="19">
        <v>6229.08</v>
      </c>
      <c r="E141" s="85">
        <v>5</v>
      </c>
      <c r="F141" s="72">
        <v>6220.7</v>
      </c>
    </row>
    <row r="142" spans="1:6" s="29" customFormat="1" ht="29.25" customHeight="1" x14ac:dyDescent="0.25">
      <c r="A142" s="20">
        <v>5</v>
      </c>
      <c r="B142" s="33" t="s">
        <v>360</v>
      </c>
      <c r="C142" s="22">
        <v>11921</v>
      </c>
      <c r="D142" s="41">
        <v>12.2</v>
      </c>
      <c r="E142" s="71">
        <v>1391</v>
      </c>
      <c r="F142" s="85">
        <v>96.95</v>
      </c>
    </row>
    <row r="143" spans="1:6" s="29" customFormat="1" ht="16.5" customHeight="1" x14ac:dyDescent="0.25">
      <c r="A143" s="20">
        <v>6</v>
      </c>
      <c r="B143" s="29" t="s">
        <v>228</v>
      </c>
      <c r="C143" s="22">
        <v>19000</v>
      </c>
      <c r="D143" s="41">
        <v>0.88</v>
      </c>
      <c r="E143" s="71">
        <v>9700</v>
      </c>
      <c r="F143" s="85">
        <v>1.68</v>
      </c>
    </row>
    <row r="144" spans="1:6" s="29" customFormat="1" x14ac:dyDescent="0.25">
      <c r="A144" s="20">
        <v>7</v>
      </c>
      <c r="B144" s="33" t="s">
        <v>46</v>
      </c>
      <c r="C144" s="22">
        <v>20833</v>
      </c>
      <c r="D144" s="41">
        <v>1.2</v>
      </c>
      <c r="E144" s="73">
        <v>20800</v>
      </c>
      <c r="F144" s="86">
        <v>1.2</v>
      </c>
    </row>
    <row r="145" spans="1:6" s="29" customFormat="1" ht="16.5" customHeight="1" x14ac:dyDescent="0.25">
      <c r="A145" s="20"/>
      <c r="B145" s="57"/>
      <c r="C145" s="22"/>
      <c r="D145" s="27"/>
    </row>
    <row r="146" spans="1:6" s="29" customFormat="1" ht="15" customHeight="1" x14ac:dyDescent="0.25">
      <c r="A146" s="20"/>
      <c r="B146" s="12" t="s">
        <v>43</v>
      </c>
      <c r="C146" s="12"/>
      <c r="D146" s="28"/>
    </row>
    <row r="147" spans="1:6" s="29" customFormat="1" x14ac:dyDescent="0.25">
      <c r="A147" s="20"/>
      <c r="B147" s="25" t="s">
        <v>147</v>
      </c>
      <c r="C147" s="31"/>
      <c r="D147" s="28"/>
    </row>
    <row r="148" spans="1:6" s="29" customFormat="1" x14ac:dyDescent="0.25">
      <c r="A148" s="20"/>
      <c r="B148" s="13" t="s">
        <v>220</v>
      </c>
      <c r="C148" s="13"/>
      <c r="D148" s="28"/>
    </row>
    <row r="149" spans="1:6" s="29" customFormat="1" x14ac:dyDescent="0.25">
      <c r="A149" s="20"/>
      <c r="B149" s="25" t="s">
        <v>148</v>
      </c>
      <c r="C149" s="21"/>
      <c r="D149" s="28"/>
    </row>
    <row r="150" spans="1:6" s="29" customFormat="1" ht="17.25" customHeight="1" x14ac:dyDescent="0.25">
      <c r="A150" s="20"/>
      <c r="B150" s="13" t="s">
        <v>44</v>
      </c>
      <c r="C150" s="13"/>
      <c r="D150" s="28"/>
    </row>
    <row r="151" spans="1:6" s="29" customFormat="1" ht="17.25" customHeight="1" x14ac:dyDescent="0.25">
      <c r="A151" s="20"/>
      <c r="B151" s="24" t="s">
        <v>149</v>
      </c>
      <c r="C151" s="21"/>
      <c r="D151" s="28"/>
    </row>
    <row r="152" spans="1:6" s="29" customFormat="1" x14ac:dyDescent="0.25">
      <c r="A152" s="20"/>
      <c r="B152" s="13" t="s">
        <v>247</v>
      </c>
      <c r="C152" s="13"/>
      <c r="D152" s="28"/>
    </row>
    <row r="153" spans="1:6" s="29" customFormat="1" x14ac:dyDescent="0.25">
      <c r="A153" s="20"/>
      <c r="B153" s="25" t="s">
        <v>150</v>
      </c>
      <c r="C153" s="31"/>
      <c r="D153" s="28"/>
    </row>
    <row r="154" spans="1:6" s="29" customFormat="1" ht="30" x14ac:dyDescent="0.25">
      <c r="A154" s="20">
        <v>1</v>
      </c>
      <c r="B154" s="33" t="s">
        <v>248</v>
      </c>
      <c r="C154" s="23">
        <v>135</v>
      </c>
      <c r="D154" s="19">
        <v>62.4</v>
      </c>
      <c r="E154" s="82">
        <v>137</v>
      </c>
      <c r="F154" s="81">
        <v>92.49</v>
      </c>
    </row>
    <row r="155" spans="1:6" s="29" customFormat="1" ht="30" x14ac:dyDescent="0.25">
      <c r="A155" s="20">
        <v>2</v>
      </c>
      <c r="B155" s="33" t="s">
        <v>172</v>
      </c>
      <c r="C155" s="23">
        <v>135</v>
      </c>
      <c r="D155" s="19">
        <v>461.83</v>
      </c>
      <c r="E155" s="82">
        <v>137</v>
      </c>
      <c r="F155" s="81">
        <v>134.41</v>
      </c>
    </row>
    <row r="156" spans="1:6" s="29" customFormat="1" x14ac:dyDescent="0.25">
      <c r="A156" s="20">
        <v>3</v>
      </c>
      <c r="B156" s="29" t="s">
        <v>1</v>
      </c>
      <c r="C156" s="23">
        <v>12</v>
      </c>
      <c r="D156" s="19">
        <v>4578</v>
      </c>
      <c r="E156" s="82">
        <v>6</v>
      </c>
      <c r="F156" s="76">
        <v>4285</v>
      </c>
    </row>
    <row r="157" spans="1:6" s="29" customFormat="1" x14ac:dyDescent="0.25">
      <c r="A157" s="20"/>
      <c r="C157" s="32"/>
      <c r="D157" s="28"/>
    </row>
    <row r="158" spans="1:6" s="29" customFormat="1" x14ac:dyDescent="0.25">
      <c r="A158" s="20"/>
      <c r="B158" s="37" t="s">
        <v>103</v>
      </c>
      <c r="C158" s="32"/>
      <c r="D158" s="28"/>
    </row>
    <row r="159" spans="1:6" s="29" customFormat="1" x14ac:dyDescent="0.25">
      <c r="A159" s="20"/>
      <c r="B159" s="25" t="s">
        <v>147</v>
      </c>
      <c r="C159" s="31"/>
      <c r="D159" s="28"/>
    </row>
    <row r="160" spans="1:6" s="29" customFormat="1" ht="30" customHeight="1" x14ac:dyDescent="0.25">
      <c r="A160" s="20"/>
      <c r="B160" s="13" t="s">
        <v>315</v>
      </c>
      <c r="C160" s="13"/>
      <c r="D160" s="13"/>
    </row>
    <row r="161" spans="1:6" s="29" customFormat="1" x14ac:dyDescent="0.25">
      <c r="A161" s="20"/>
      <c r="B161" s="25" t="s">
        <v>148</v>
      </c>
      <c r="C161" s="31"/>
      <c r="D161" s="28"/>
    </row>
    <row r="162" spans="1:6" s="29" customFormat="1" ht="32.25" customHeight="1" x14ac:dyDescent="0.25">
      <c r="A162" s="20"/>
      <c r="B162" s="13" t="s">
        <v>222</v>
      </c>
      <c r="C162" s="13"/>
      <c r="D162" s="13"/>
    </row>
    <row r="163" spans="1:6" s="29" customFormat="1" ht="33" customHeight="1" x14ac:dyDescent="0.25">
      <c r="A163" s="20"/>
      <c r="B163" s="13" t="s">
        <v>223</v>
      </c>
      <c r="C163" s="13"/>
      <c r="D163" s="13"/>
    </row>
    <row r="164" spans="1:6" s="29" customFormat="1" x14ac:dyDescent="0.25">
      <c r="A164" s="20"/>
      <c r="B164" s="24" t="s">
        <v>149</v>
      </c>
      <c r="C164" s="31"/>
      <c r="D164" s="28"/>
    </row>
    <row r="165" spans="1:6" s="29" customFormat="1" x14ac:dyDescent="0.25">
      <c r="A165" s="20"/>
      <c r="B165" s="29" t="s">
        <v>224</v>
      </c>
    </row>
    <row r="166" spans="1:6" s="29" customFormat="1" x14ac:dyDescent="0.25">
      <c r="A166" s="20"/>
      <c r="B166" s="25" t="s">
        <v>150</v>
      </c>
      <c r="D166" s="28"/>
    </row>
    <row r="167" spans="1:6" s="29" customFormat="1" x14ac:dyDescent="0.25">
      <c r="A167" s="20">
        <v>1</v>
      </c>
      <c r="B167" s="29" t="s">
        <v>76</v>
      </c>
      <c r="C167" s="23">
        <v>135</v>
      </c>
      <c r="D167" s="23">
        <v>17.48</v>
      </c>
      <c r="E167" s="81">
        <v>115</v>
      </c>
      <c r="F167" s="81">
        <v>9.74</v>
      </c>
    </row>
    <row r="168" spans="1:6" s="29" customFormat="1" x14ac:dyDescent="0.25">
      <c r="A168" s="20">
        <v>2</v>
      </c>
      <c r="B168" s="29" t="s">
        <v>77</v>
      </c>
      <c r="C168" s="23">
        <v>38</v>
      </c>
      <c r="D168" s="41">
        <v>15.2</v>
      </c>
      <c r="E168" s="81">
        <v>38</v>
      </c>
      <c r="F168" s="70">
        <v>15.2</v>
      </c>
    </row>
    <row r="169" spans="1:6" s="29" customFormat="1" x14ac:dyDescent="0.25">
      <c r="A169" s="20"/>
      <c r="C169" s="32"/>
      <c r="D169" s="27"/>
    </row>
    <row r="170" spans="1:6" s="29" customFormat="1" x14ac:dyDescent="0.25">
      <c r="A170" s="20"/>
      <c r="C170" s="32"/>
      <c r="D170" s="27"/>
    </row>
    <row r="171" spans="1:6" s="29" customFormat="1" x14ac:dyDescent="0.25">
      <c r="A171" s="20"/>
      <c r="B171" s="37" t="s">
        <v>47</v>
      </c>
      <c r="C171" s="32"/>
      <c r="D171" s="28"/>
    </row>
    <row r="172" spans="1:6" s="29" customFormat="1" x14ac:dyDescent="0.25">
      <c r="A172" s="20"/>
      <c r="B172" s="25" t="s">
        <v>147</v>
      </c>
      <c r="C172" s="31"/>
      <c r="D172" s="28"/>
    </row>
    <row r="173" spans="1:6" s="29" customFormat="1" ht="15.75" customHeight="1" x14ac:dyDescent="0.25">
      <c r="A173" s="20"/>
      <c r="B173" s="13" t="s">
        <v>204</v>
      </c>
      <c r="C173" s="13"/>
      <c r="D173" s="13"/>
    </row>
    <row r="174" spans="1:6" s="29" customFormat="1" ht="15.75" customHeight="1" x14ac:dyDescent="0.25">
      <c r="A174" s="20"/>
      <c r="B174" s="25" t="s">
        <v>148</v>
      </c>
      <c r="C174" s="21"/>
      <c r="D174" s="21"/>
    </row>
    <row r="175" spans="1:6" s="29" customFormat="1" ht="120" x14ac:dyDescent="0.25">
      <c r="A175" s="20"/>
      <c r="B175" s="33" t="s">
        <v>281</v>
      </c>
      <c r="C175" s="33"/>
      <c r="D175" s="33"/>
    </row>
    <row r="176" spans="1:6" s="29" customFormat="1" x14ac:dyDescent="0.25">
      <c r="A176" s="20"/>
      <c r="B176" s="24" t="s">
        <v>149</v>
      </c>
      <c r="C176" s="31"/>
      <c r="D176" s="28"/>
    </row>
    <row r="177" spans="1:6" s="29" customFormat="1" x14ac:dyDescent="0.25">
      <c r="A177" s="20"/>
      <c r="B177" s="13" t="s">
        <v>246</v>
      </c>
      <c r="C177" s="13"/>
      <c r="D177" s="28"/>
    </row>
    <row r="178" spans="1:6" s="29" customFormat="1" x14ac:dyDescent="0.25">
      <c r="A178" s="20"/>
      <c r="B178" s="25" t="s">
        <v>16</v>
      </c>
      <c r="C178" s="31"/>
      <c r="D178" s="28"/>
    </row>
    <row r="179" spans="1:6" s="29" customFormat="1" x14ac:dyDescent="0.25">
      <c r="A179" s="20">
        <v>1</v>
      </c>
      <c r="B179" s="29" t="s">
        <v>78</v>
      </c>
      <c r="C179" s="23">
        <v>95</v>
      </c>
      <c r="D179" s="27">
        <v>26</v>
      </c>
      <c r="E179" s="29">
        <v>95</v>
      </c>
      <c r="F179" s="29">
        <v>20</v>
      </c>
    </row>
    <row r="180" spans="1:6" s="29" customFormat="1" x14ac:dyDescent="0.25">
      <c r="A180" s="20"/>
      <c r="C180" s="32"/>
      <c r="D180" s="28"/>
    </row>
    <row r="181" spans="1:6" s="29" customFormat="1" x14ac:dyDescent="0.25">
      <c r="A181" s="20"/>
      <c r="C181" s="32"/>
      <c r="D181" s="28"/>
    </row>
  </sheetData>
  <mergeCells count="46">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 ref="B117:D117"/>
    <mergeCell ref="B56:D56"/>
    <mergeCell ref="B62:D62"/>
    <mergeCell ref="B64:D64"/>
    <mergeCell ref="B66:D66"/>
    <mergeCell ref="B87:D87"/>
    <mergeCell ref="B89:D89"/>
    <mergeCell ref="B97:D97"/>
    <mergeCell ref="B99:D99"/>
    <mergeCell ref="B107:D107"/>
    <mergeCell ref="B109:D109"/>
    <mergeCell ref="B115:C115"/>
    <mergeCell ref="B54:D54"/>
    <mergeCell ref="B7:C7"/>
    <mergeCell ref="B9:C9"/>
    <mergeCell ref="B11:C11"/>
    <mergeCell ref="B13:C13"/>
    <mergeCell ref="B21:C21"/>
    <mergeCell ref="B23:D23"/>
    <mergeCell ref="B25:D25"/>
    <mergeCell ref="B27:D27"/>
    <mergeCell ref="B44:D44"/>
    <mergeCell ref="B46:C46"/>
    <mergeCell ref="B52:C52"/>
    <mergeCell ref="A5:D5"/>
    <mergeCell ref="B1:B2"/>
    <mergeCell ref="C1:C2"/>
    <mergeCell ref="D1:D2"/>
    <mergeCell ref="A3:C3"/>
    <mergeCell ref="A4:B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4</vt:i4>
      </vt:variant>
      <vt:variant>
        <vt:lpstr>Diapazoni ar nosaukumiem</vt:lpstr>
      </vt:variant>
      <vt:variant>
        <vt:i4>1</vt:i4>
      </vt:variant>
    </vt:vector>
  </HeadingPairs>
  <TitlesOfParts>
    <vt:vector size="5" baseType="lpstr">
      <vt:lpstr>6.pielikums</vt:lpstr>
      <vt:lpstr>salidzi_2019 un 2018</vt:lpstr>
      <vt:lpstr>Lapa2</vt:lpstr>
      <vt:lpstr>Lapa3</vt:lpstr>
      <vt:lpstr>'6.pielikums'!Drukāt_virsrakstus</vt:lpstr>
    </vt:vector>
  </TitlesOfParts>
  <Manager/>
  <Company>Rīgas Dome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Arta Kešāne</cp:lastModifiedBy>
  <cp:lastPrinted>2023-03-14T13:12:47Z</cp:lastPrinted>
  <dcterms:created xsi:type="dcterms:W3CDTF">2012-10-09T06:39:40Z</dcterms:created>
  <dcterms:modified xsi:type="dcterms:W3CDTF">2023-03-23T11:44:40Z</dcterms:modified>
  <cp:category/>
</cp:coreProperties>
</file>