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FD3F0BC8-7758-4823-B809-86B718B7985A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5 pielikums" sheetId="14" r:id="rId1"/>
  </sheets>
  <definedNames>
    <definedName name="_xlnm.Print_Area" localSheetId="0">'5 pielikums'!$A$1:$B$94</definedName>
    <definedName name="_xlnm.Print_Titles" localSheetId="0">'5 pielikums'!$9:$11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4" l="1"/>
  <c r="B83" i="14"/>
  <c r="B78" i="14"/>
  <c r="B71" i="14"/>
  <c r="B46" i="14"/>
  <c r="B17" i="14"/>
  <c r="B13" i="14" s="1"/>
  <c r="B14" i="14" s="1"/>
</calcChain>
</file>

<file path=xl/sharedStrings.xml><?xml version="1.0" encoding="utf-8"?>
<sst xmlns="http://schemas.openxmlformats.org/spreadsheetml/2006/main" count="73" uniqueCount="72">
  <si>
    <t>Nosaukums</t>
  </si>
  <si>
    <t>apdrošināšanas obligātajām iemaksām</t>
  </si>
  <si>
    <t>Rīgas domes Labklājības departamentam - kopā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</si>
  <si>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</si>
  <si>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</si>
  <si>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</si>
  <si>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Rīgas domes Izglītības, kultūras un sporta departamentam - kopā</t>
  </si>
  <si>
    <t>Mērķdotācija pasažieru regulārajiem pārvadājumiem</t>
  </si>
  <si>
    <t>Valsts budžeta transferti - kopā</t>
  </si>
  <si>
    <t>Valsts budžeta transferti bez Eiropas Savienības līdzfinansējuma</t>
  </si>
  <si>
    <t>Labklājības ministrijas finansējums par psihologa pakalpojuma apmaksu personai līdz 18 gadiem,</t>
  </si>
  <si>
    <t>obligātajām iemaksām</t>
  </si>
  <si>
    <t>Izglītības un zinātnes ministrijas dotācija pašvaldības izglītības iestāžu profesionālās ievirzes sporta</t>
  </si>
  <si>
    <t>izglītības programmu pedagogu darba samaksai un valsts sociālās apdrošināšanas 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</si>
  <si>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</si>
  <si>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</si>
  <si>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</si>
  <si>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</si>
  <si>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Valsts reģionālās attīstības aģentūras dotācija nekustamā īpašuma nodokļa administrēšanas sistēmas uzturēšanai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</si>
  <si>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</si>
  <si>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</si>
  <si>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</si>
  <si>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Rīgas pašvaldības aģentūrai "Rīgas pieminekļu aģentūra" - kopā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</si>
  <si>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</si>
  <si>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</si>
  <si>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</si>
  <si>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Pašvaldības izglītības iestādēs bērnu no piecu gada vecuma izglītošanā nodarbināto pedagogu darba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</si>
  <si>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</si>
  <si>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</si>
  <si>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</si>
  <si>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Rīgas domes Mājokļu un vides departamentam - kopā</t>
  </si>
  <si>
    <t>Mērķdotācija daļējai izdevumu kompensēšanai par pabalsta palielinājumu audžuģimenē ievietota bērna uzturam</t>
  </si>
  <si>
    <t>Izglītības un zinātnes ministrijas maksājumi mācību līdzekļu un mācību literatūras iegādei</t>
  </si>
  <si>
    <t>plāns</t>
  </si>
  <si>
    <t>(euro)</t>
  </si>
  <si>
    <t>Pašvaldības pamata un vispārējās vidējās izglītības iestāžu, pašvaldības speciālās izglītības iestāžu un</t>
  </si>
  <si>
    <t>pašvaldības profesionālās izglītības iestāžu pedagogu darba samaksai un valsts sociālās apdrošināšanas</t>
  </si>
  <si>
    <t>Interešu izglītības programmu pedagogu daļējai darba samaksai un valsts sociālās apdrošināšanas</t>
  </si>
  <si>
    <t>Pašvaldības māksliniecisko kolektīvu vadītāju darba samaksai un valsts sociālās apdrošināšanas obligātajām</t>
  </si>
  <si>
    <t>iemaksām</t>
  </si>
  <si>
    <t>Finansējums asistenta pakalpojuma nodrošināšanas izdevumiem</t>
  </si>
  <si>
    <t>apmaiņas pasākumu organizēšanai</t>
  </si>
  <si>
    <t xml:space="preserve">Patvērumu meklētāju nepilngadīgo bērnu izglītības nodrošināšanai </t>
  </si>
  <si>
    <t>Finansējums programmas "Latvijas skolas soma" īstenošanai</t>
  </si>
  <si>
    <t>Pedagogu profesionālās kompetences pilnveides ietvaros mācību pakalpojumu sniegšanai</t>
  </si>
  <si>
    <t>5. pielikums</t>
  </si>
  <si>
    <t>Mērķdotācija dzīvojamās telpas atbrīvošanas pabalsta izmaksai</t>
  </si>
  <si>
    <t>Rīgas valsts ģimnāziju izglītības procesa organizēšanai, kā arī pedagogu tālākizglītībai un pieredzes</t>
  </si>
  <si>
    <t>Pašvaldības speciālo pirmsskolas izglītības grupu pedagogu darba samaksai un valsts sociālās apdrošināšanas</t>
  </si>
  <si>
    <t>obligātajām iemaksām, speciālajām izglītības iestādēm, kas nodrošina internāta pakalpojumus, tajā skaitā:</t>
  </si>
  <si>
    <t>pedagogu darba samaksai un valsts sociālās apdrošināšanas obligātajām iemaksām</t>
  </si>
  <si>
    <t>Nacionālā kultūras mantojuma pārvaldes finansējums Brīvības pieminekļa un Rīgas Brāļu kapu uzturēšanai</t>
  </si>
  <si>
    <t xml:space="preserve">Mērķdotācija atbalstam pašvaldībai, atlīdzības palielinājumam aprūpētājiem ilgstošas sociālās aprūpes un </t>
  </si>
  <si>
    <t>sociālās rehabilitācijas institūcijās</t>
  </si>
  <si>
    <t>Mērķdotācija pašvaldībai, lai daļēji kompensētu izdevumus mājokļa pabalstam 50 % apmērā no faktiskajiem</t>
  </si>
  <si>
    <t>Ekonomikas ministrijas dotācija IT sistēmas "Mazaizsargātie elektrības lietotāji" uzturēšanas atbalsta nodrošināšanai</t>
  </si>
  <si>
    <t>Rīgas valstspilsētas pašvaldības 2023. gada valsts budžeta transferti</t>
  </si>
  <si>
    <t>2023. gada</t>
  </si>
  <si>
    <t>Rīgas valstspilsētas pašvaldības aģentūrai "Rīgas digitālā aģentūra" - kopā</t>
  </si>
  <si>
    <t>Dotācija par sociālo pakalpojumu nodrošināšanu personas dzīvesvietā</t>
  </si>
  <si>
    <t>Energoresursu cenu sadārdzinājuma atbalsta programmas administrēšanai</t>
  </si>
  <si>
    <t>Valsts budžeta kompensācija saskaņā ar Ukrainas civiliedzīvotāju atbalsta likumu</t>
  </si>
  <si>
    <t>Rīgas vienotā valsts un pašvaldības atbalsta centra Ukrainas civiliedzīvotājiem darbības nodrošināšanai</t>
  </si>
  <si>
    <t>Rīgas domes Finanšu departamentam - kopā</t>
  </si>
  <si>
    <t>izdevumiem mājokļa pabalsta izmaksu nodrošināšanai, kas radušies laikaposmā no 2023. gada 1. janvāra</t>
  </si>
  <si>
    <t>līdz 2023. gada 30. jūnijam</t>
  </si>
  <si>
    <t>Dotācija pašvaldības izglītības iestāžu skolēnu ēdināšanas pakalpojuma nodrošināšanai</t>
  </si>
  <si>
    <t>Nacionālā veselības dienesta finansējums par primārās veselības aprūpes pakalpojuma sniegšanu</t>
  </si>
  <si>
    <t>Rīgas domes 2023. gada 25. janvāra</t>
  </si>
  <si>
    <t>saistošajiem noteikumiem Nr. RD-23-186-sn</t>
  </si>
  <si>
    <t>Rīgas domes priekšsēdētāja p.i.</t>
  </si>
  <si>
    <t>V. Ķirsis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</si>
</sst>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Fill="1"/>
    <xf numFmtId="0" fontId="2" fillId="0" borderId="0" xfId="0" applyFont="1" applyBorder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Fill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 applyFill="1" applyBorder="1" applyAlignment="1"/>
    <xf numFmtId="0" fontId="8" fillId="0" borderId="0" xfId="0" applyFont="1" applyBorder="1" applyAlignment="1"/>
    <xf numFmtId="0" fontId="8" fillId="0" borderId="0" xfId="0" applyFont="1" applyFill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2" fillId="0" borderId="0" xfId="0" applyNumberFormat="1" applyFont="1" applyFill="1"/>
    <xf numFmtId="3" fontId="8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11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indent="2"/>
    </xf>
    <xf numFmtId="3" fontId="2" fillId="0" borderId="0" xfId="0" applyNumberFormat="1" applyFon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9"/>
  <sheetViews>
    <sheetView tabSelected="1" topLeftCell="A73" workbookViewId="0">
      <selection activeCell="B92" sqref="B92"/>
    </sheetView>
  </sheetViews>
  <sheetFormatPr defaultRowHeight="12.75" x14ac:dyDescent="0.2"/>
  <cols>
    <col min="1" max="1" width="102.5703125" style="16" customWidth="1"/>
    <col min="2" max="2" width="14.140625" style="46" bestFit="1" customWidth="1"/>
    <col min="3" max="16384" width="9.140625" style="16"/>
  </cols>
  <sheetData>
    <row r="2" spans="1:2" s="2" customFormat="1" ht="15" x14ac:dyDescent="0.25">
      <c r="B2" s="39" t="s">
        <v>45</v>
      </c>
    </row>
    <row r="3" spans="1:2" s="2" customFormat="1" ht="15" x14ac:dyDescent="0.25">
      <c r="B3" s="39" t="s">
        <v>68</v>
      </c>
    </row>
    <row r="4" spans="1:2" s="2" customFormat="1" ht="15" x14ac:dyDescent="0.25">
      <c r="B4" s="39" t="s">
        <v>69</v>
      </c>
    </row>
    <row r="5" spans="1:2" x14ac:dyDescent="0.2">
      <c r="B5" s="44"/>
    </row>
    <row r="7" spans="1:2" ht="20.25" x14ac:dyDescent="0.3">
      <c r="A7" s="1" t="s">
        <v>56</v>
      </c>
      <c r="B7" s="1"/>
    </row>
    <row r="8" spans="1:2" x14ac:dyDescent="0.2">
      <c r="A8" s="48"/>
      <c r="B8" s="40"/>
    </row>
    <row r="9" spans="1:2" s="2" customFormat="1" ht="15" x14ac:dyDescent="0.25">
      <c r="A9" s="17"/>
      <c r="B9" s="41" t="s">
        <v>57</v>
      </c>
    </row>
    <row r="10" spans="1:2" s="2" customFormat="1" ht="15" x14ac:dyDescent="0.25">
      <c r="A10" s="18" t="s">
        <v>0</v>
      </c>
      <c r="B10" s="42" t="s">
        <v>33</v>
      </c>
    </row>
    <row r="11" spans="1:2" s="2" customFormat="1" ht="15" x14ac:dyDescent="0.25">
      <c r="A11" s="19"/>
      <c r="B11" s="47" t="s">
        <v>34</v>
      </c>
    </row>
    <row r="12" spans="1:2" s="21" customFormat="1" ht="11.25" x14ac:dyDescent="0.2">
      <c r="A12" s="20"/>
      <c r="B12" s="43"/>
    </row>
    <row r="13" spans="1:2" s="8" customFormat="1" ht="18.75" x14ac:dyDescent="0.3">
      <c r="A13" s="22" t="s">
        <v>8</v>
      </c>
      <c r="B13" s="30">
        <f>B17+B46+B71+B83+B78+B87</f>
        <v>264224812</v>
      </c>
    </row>
    <row r="14" spans="1:2" s="24" customFormat="1" ht="15.75" x14ac:dyDescent="0.25">
      <c r="A14" s="23" t="s">
        <v>9</v>
      </c>
      <c r="B14" s="38">
        <f>B13-B72</f>
        <v>203457117</v>
      </c>
    </row>
    <row r="15" spans="1:2" s="15" customFormat="1" ht="11.25" x14ac:dyDescent="0.2">
      <c r="A15" s="14"/>
      <c r="B15" s="31"/>
    </row>
    <row r="16" spans="1:2" s="15" customFormat="1" ht="11.25" x14ac:dyDescent="0.2">
      <c r="A16" s="14"/>
      <c r="B16" s="31"/>
    </row>
    <row r="17" spans="1:2" s="5" customFormat="1" ht="16.5" x14ac:dyDescent="0.25">
      <c r="A17" s="25" t="s">
        <v>6</v>
      </c>
      <c r="B17" s="32">
        <f>B18+B21+B24+B26+B28+B30+B31+B32+B35+B37+B38+B39+B41+B42+B43</f>
        <v>138543139</v>
      </c>
    </row>
    <row r="18" spans="1:2" s="5" customFormat="1" ht="15.75" x14ac:dyDescent="0.25">
      <c r="A18" s="9" t="s">
        <v>48</v>
      </c>
      <c r="B18" s="33">
        <v>15399351</v>
      </c>
    </row>
    <row r="19" spans="1:2" s="5" customFormat="1" ht="15.75" x14ac:dyDescent="0.25">
      <c r="A19" s="6" t="s">
        <v>49</v>
      </c>
      <c r="B19" s="37"/>
    </row>
    <row r="20" spans="1:2" s="7" customFormat="1" x14ac:dyDescent="0.2">
      <c r="A20" s="49" t="s">
        <v>50</v>
      </c>
      <c r="B20" s="34">
        <v>9717753</v>
      </c>
    </row>
    <row r="21" spans="1:2" s="5" customFormat="1" ht="15.75" x14ac:dyDescent="0.25">
      <c r="A21" s="9" t="s">
        <v>35</v>
      </c>
      <c r="B21" s="35">
        <v>90338736</v>
      </c>
    </row>
    <row r="22" spans="1:2" s="5" customFormat="1" ht="15.75" x14ac:dyDescent="0.25">
      <c r="A22" s="6" t="s">
        <v>36</v>
      </c>
      <c r="B22" s="37"/>
    </row>
    <row r="23" spans="1:2" s="5" customFormat="1" ht="15.75" x14ac:dyDescent="0.25">
      <c r="A23" s="6" t="s">
        <v>11</v>
      </c>
      <c r="B23" s="35"/>
    </row>
    <row r="24" spans="1:2" s="3" customFormat="1" ht="15.75" x14ac:dyDescent="0.25">
      <c r="A24" s="9" t="s">
        <v>37</v>
      </c>
      <c r="B24" s="33">
        <v>6812170</v>
      </c>
    </row>
    <row r="25" spans="1:2" s="5" customFormat="1" ht="15.75" x14ac:dyDescent="0.25">
      <c r="A25" s="6" t="s">
        <v>11</v>
      </c>
      <c r="B25" s="37"/>
    </row>
    <row r="26" spans="1:2" s="5" customFormat="1" ht="15.75" x14ac:dyDescent="0.25">
      <c r="A26" s="9" t="s">
        <v>26</v>
      </c>
      <c r="B26" s="33">
        <v>11908780</v>
      </c>
    </row>
    <row r="27" spans="1:2" s="5" customFormat="1" ht="15.75" x14ac:dyDescent="0.25">
      <c r="A27" s="6" t="s">
        <v>4</v>
      </c>
      <c r="B27" s="37"/>
    </row>
    <row r="28" spans="1:2" s="5" customFormat="1" ht="15.75" x14ac:dyDescent="0.25">
      <c r="A28" s="9" t="s">
        <v>12</v>
      </c>
      <c r="B28" s="35">
        <v>3371546</v>
      </c>
    </row>
    <row r="29" spans="1:2" s="5" customFormat="1" ht="15.75" x14ac:dyDescent="0.25">
      <c r="A29" s="6" t="s">
        <v>13</v>
      </c>
      <c r="B29" s="37"/>
    </row>
    <row r="30" spans="1:2" s="5" customFormat="1" ht="15.75" x14ac:dyDescent="0.25">
      <c r="A30" s="9" t="s">
        <v>32</v>
      </c>
      <c r="B30" s="35">
        <v>2551000</v>
      </c>
    </row>
    <row r="31" spans="1:2" s="5" customFormat="1" ht="15.75" x14ac:dyDescent="0.25">
      <c r="A31" s="10" t="s">
        <v>66</v>
      </c>
      <c r="B31" s="35">
        <v>3300000</v>
      </c>
    </row>
    <row r="32" spans="1:2" s="5" customFormat="1" ht="15.75" x14ac:dyDescent="0.25">
      <c r="A32" s="9" t="s">
        <v>15</v>
      </c>
      <c r="B32" s="33">
        <v>3793496</v>
      </c>
    </row>
    <row r="33" spans="1:2" s="5" customFormat="1" ht="15.75" x14ac:dyDescent="0.25">
      <c r="A33" s="6" t="s">
        <v>14</v>
      </c>
      <c r="B33" s="33"/>
    </row>
    <row r="34" spans="1:2" s="5" customFormat="1" ht="15.75" x14ac:dyDescent="0.25">
      <c r="A34" s="6" t="s">
        <v>1</v>
      </c>
      <c r="B34" s="37"/>
    </row>
    <row r="35" spans="1:2" s="5" customFormat="1" ht="15.75" x14ac:dyDescent="0.25">
      <c r="A35" s="12" t="s">
        <v>38</v>
      </c>
      <c r="B35" s="33">
        <v>110021</v>
      </c>
    </row>
    <row r="36" spans="1:2" s="5" customFormat="1" ht="15.75" x14ac:dyDescent="0.25">
      <c r="A36" s="13" t="s">
        <v>39</v>
      </c>
      <c r="B36" s="37"/>
    </row>
    <row r="37" spans="1:2" s="5" customFormat="1" ht="15.75" x14ac:dyDescent="0.25">
      <c r="A37" s="12" t="s">
        <v>24</v>
      </c>
      <c r="B37" s="37">
        <v>30000</v>
      </c>
    </row>
    <row r="38" spans="1:2" s="5" customFormat="1" ht="15.75" x14ac:dyDescent="0.25">
      <c r="A38" s="12" t="s">
        <v>40</v>
      </c>
      <c r="B38" s="37">
        <v>185000</v>
      </c>
    </row>
    <row r="39" spans="1:2" s="5" customFormat="1" ht="15.75" x14ac:dyDescent="0.25">
      <c r="A39" s="12" t="s">
        <v>47</v>
      </c>
      <c r="B39" s="37">
        <v>49232</v>
      </c>
    </row>
    <row r="40" spans="1:2" s="5" customFormat="1" ht="15.75" x14ac:dyDescent="0.25">
      <c r="A40" s="13" t="s">
        <v>41</v>
      </c>
      <c r="B40" s="37"/>
    </row>
    <row r="41" spans="1:2" s="5" customFormat="1" ht="15.75" x14ac:dyDescent="0.25">
      <c r="A41" s="12" t="s">
        <v>42</v>
      </c>
      <c r="B41" s="37">
        <v>35915</v>
      </c>
    </row>
    <row r="42" spans="1:2" s="5" customFormat="1" ht="15.75" x14ac:dyDescent="0.25">
      <c r="A42" s="12" t="s">
        <v>43</v>
      </c>
      <c r="B42" s="37">
        <v>648292</v>
      </c>
    </row>
    <row r="43" spans="1:2" s="5" customFormat="1" ht="15.75" x14ac:dyDescent="0.25">
      <c r="A43" s="12" t="s">
        <v>44</v>
      </c>
      <c r="B43" s="37">
        <v>9600</v>
      </c>
    </row>
    <row r="44" spans="1:2" s="15" customFormat="1" ht="11.25" x14ac:dyDescent="0.2">
      <c r="A44" s="26"/>
      <c r="B44" s="36"/>
    </row>
    <row r="45" spans="1:2" s="15" customFormat="1" ht="11.25" x14ac:dyDescent="0.2">
      <c r="A45" s="26"/>
      <c r="B45" s="36"/>
    </row>
    <row r="46" spans="1:2" s="8" customFormat="1" ht="16.5" x14ac:dyDescent="0.25">
      <c r="A46" s="11" t="s">
        <v>2</v>
      </c>
      <c r="B46" s="32">
        <f>SUM(B47:B66)</f>
        <v>37970043</v>
      </c>
    </row>
    <row r="47" spans="1:2" s="5" customFormat="1" ht="15.75" x14ac:dyDescent="0.25">
      <c r="A47" s="27" t="s">
        <v>29</v>
      </c>
      <c r="B47" s="33">
        <v>54264</v>
      </c>
    </row>
    <row r="48" spans="1:2" s="7" customFormat="1" ht="15.75" x14ac:dyDescent="0.25">
      <c r="A48" s="12" t="s">
        <v>67</v>
      </c>
      <c r="B48" s="33">
        <v>125000</v>
      </c>
    </row>
    <row r="49" spans="1:2" s="7" customFormat="1" ht="15.75" x14ac:dyDescent="0.25">
      <c r="A49" s="27" t="s">
        <v>10</v>
      </c>
      <c r="B49" s="33">
        <v>1789</v>
      </c>
    </row>
    <row r="50" spans="1:2" s="7" customFormat="1" ht="15.75" x14ac:dyDescent="0.25">
      <c r="A50" s="13" t="s">
        <v>16</v>
      </c>
      <c r="B50" s="33"/>
    </row>
    <row r="51" spans="1:2" s="7" customFormat="1" ht="15.75" x14ac:dyDescent="0.25">
      <c r="A51" s="13" t="s">
        <v>17</v>
      </c>
      <c r="B51" s="44"/>
    </row>
    <row r="52" spans="1:2" s="5" customFormat="1" ht="15.75" x14ac:dyDescent="0.25">
      <c r="A52" s="3" t="s">
        <v>21</v>
      </c>
      <c r="B52" s="33">
        <v>16990086</v>
      </c>
    </row>
    <row r="53" spans="1:2" s="5" customFormat="1" ht="15.75" x14ac:dyDescent="0.25">
      <c r="A53" s="13" t="s">
        <v>28</v>
      </c>
      <c r="B53" s="37"/>
    </row>
    <row r="54" spans="1:2" s="5" customFormat="1" ht="15.75" x14ac:dyDescent="0.25">
      <c r="A54" s="3" t="s">
        <v>27</v>
      </c>
      <c r="B54" s="33">
        <v>109267</v>
      </c>
    </row>
    <row r="55" spans="1:2" s="5" customFormat="1" ht="15.75" x14ac:dyDescent="0.25">
      <c r="A55" s="13" t="s">
        <v>25</v>
      </c>
      <c r="B55" s="37"/>
    </row>
    <row r="56" spans="1:2" s="5" customFormat="1" ht="15.75" x14ac:dyDescent="0.25">
      <c r="A56" s="3" t="s">
        <v>19</v>
      </c>
      <c r="B56" s="33">
        <v>34516</v>
      </c>
    </row>
    <row r="57" spans="1:2" s="5" customFormat="1" ht="15.75" x14ac:dyDescent="0.25">
      <c r="A57" s="13" t="s">
        <v>20</v>
      </c>
      <c r="B57" s="37"/>
    </row>
    <row r="58" spans="1:2" s="5" customFormat="1" ht="15.75" x14ac:dyDescent="0.25">
      <c r="A58" s="12" t="s">
        <v>31</v>
      </c>
      <c r="B58" s="37">
        <v>374520</v>
      </c>
    </row>
    <row r="59" spans="1:2" s="5" customFormat="1" ht="15.75" x14ac:dyDescent="0.25">
      <c r="A59" s="12" t="s">
        <v>52</v>
      </c>
      <c r="B59" s="37">
        <v>608580</v>
      </c>
    </row>
    <row r="60" spans="1:2" s="5" customFormat="1" ht="15.75" x14ac:dyDescent="0.25">
      <c r="A60" s="13" t="s">
        <v>53</v>
      </c>
      <c r="B60" s="37"/>
    </row>
    <row r="61" spans="1:2" s="5" customFormat="1" ht="15.75" x14ac:dyDescent="0.25">
      <c r="A61" s="12" t="s">
        <v>54</v>
      </c>
      <c r="B61" s="37">
        <v>4685859</v>
      </c>
    </row>
    <row r="62" spans="1:2" s="5" customFormat="1" ht="15.75" x14ac:dyDescent="0.25">
      <c r="A62" s="13" t="s">
        <v>64</v>
      </c>
      <c r="B62" s="37"/>
    </row>
    <row r="63" spans="1:2" s="5" customFormat="1" ht="15.75" x14ac:dyDescent="0.25">
      <c r="A63" s="13" t="s">
        <v>65</v>
      </c>
      <c r="B63" s="37"/>
    </row>
    <row r="64" spans="1:2" s="5" customFormat="1" ht="15.75" x14ac:dyDescent="0.25">
      <c r="A64" s="12" t="s">
        <v>59</v>
      </c>
      <c r="B64" s="37">
        <v>18650</v>
      </c>
    </row>
    <row r="65" spans="1:2" s="5" customFormat="1" ht="15.75" x14ac:dyDescent="0.25">
      <c r="A65" s="12" t="s">
        <v>60</v>
      </c>
      <c r="B65" s="37">
        <v>49000</v>
      </c>
    </row>
    <row r="66" spans="1:2" s="5" customFormat="1" ht="15.75" x14ac:dyDescent="0.25">
      <c r="A66" s="12" t="s">
        <v>61</v>
      </c>
      <c r="B66" s="37">
        <v>14918512</v>
      </c>
    </row>
    <row r="67" spans="1:2" s="15" customFormat="1" ht="11.25" x14ac:dyDescent="0.2">
      <c r="A67" s="28"/>
      <c r="B67" s="36"/>
    </row>
    <row r="68" spans="1:2" s="15" customFormat="1" ht="11.25" x14ac:dyDescent="0.2">
      <c r="A68" s="28"/>
      <c r="B68" s="36"/>
    </row>
    <row r="69" spans="1:2" s="15" customFormat="1" ht="11.25" x14ac:dyDescent="0.2">
      <c r="A69" s="28"/>
      <c r="B69" s="36"/>
    </row>
    <row r="70" spans="1:2" s="15" customFormat="1" ht="11.25" x14ac:dyDescent="0.2">
      <c r="A70" s="28"/>
      <c r="B70" s="36"/>
    </row>
    <row r="71" spans="1:2" s="8" customFormat="1" ht="16.5" x14ac:dyDescent="0.25">
      <c r="A71" s="11" t="s">
        <v>63</v>
      </c>
      <c r="B71" s="32">
        <f>SUM(B72:B75)</f>
        <v>86640460</v>
      </c>
    </row>
    <row r="72" spans="1:2" s="5" customFormat="1" ht="15.75" x14ac:dyDescent="0.25">
      <c r="A72" s="4" t="s">
        <v>3</v>
      </c>
      <c r="B72" s="33">
        <v>60767695</v>
      </c>
    </row>
    <row r="73" spans="1:2" s="5" customFormat="1" ht="15.75" x14ac:dyDescent="0.25">
      <c r="A73" s="4" t="s">
        <v>5</v>
      </c>
      <c r="B73" s="33">
        <v>11198645</v>
      </c>
    </row>
    <row r="74" spans="1:2" s="5" customFormat="1" ht="15.75" x14ac:dyDescent="0.25">
      <c r="A74" s="4" t="s">
        <v>7</v>
      </c>
      <c r="B74" s="33">
        <v>13952120</v>
      </c>
    </row>
    <row r="75" spans="1:2" s="5" customFormat="1" ht="15.75" x14ac:dyDescent="0.25">
      <c r="A75" s="10" t="s">
        <v>62</v>
      </c>
      <c r="B75" s="50">
        <v>722000</v>
      </c>
    </row>
    <row r="76" spans="1:2" s="15" customFormat="1" ht="11.25" x14ac:dyDescent="0.2">
      <c r="A76" s="14"/>
      <c r="B76" s="36"/>
    </row>
    <row r="77" spans="1:2" s="15" customFormat="1" ht="11.25" x14ac:dyDescent="0.2">
      <c r="A77" s="14"/>
      <c r="B77" s="36"/>
    </row>
    <row r="78" spans="1:2" s="5" customFormat="1" ht="16.5" x14ac:dyDescent="0.25">
      <c r="A78" s="11" t="s">
        <v>30</v>
      </c>
      <c r="B78" s="32">
        <f>B79+B80</f>
        <v>419732</v>
      </c>
    </row>
    <row r="79" spans="1:2" s="7" customFormat="1" ht="15.75" x14ac:dyDescent="0.25">
      <c r="A79" s="4" t="s">
        <v>23</v>
      </c>
      <c r="B79" s="33">
        <v>19732</v>
      </c>
    </row>
    <row r="80" spans="1:2" s="7" customFormat="1" ht="15.75" x14ac:dyDescent="0.25">
      <c r="A80" s="4" t="s">
        <v>46</v>
      </c>
      <c r="B80" s="33">
        <v>400000</v>
      </c>
    </row>
    <row r="81" spans="1:2" s="15" customFormat="1" ht="11.25" x14ac:dyDescent="0.2">
      <c r="A81" s="14"/>
      <c r="B81" s="36"/>
    </row>
    <row r="82" spans="1:2" s="15" customFormat="1" ht="11.25" x14ac:dyDescent="0.2">
      <c r="A82" s="14"/>
      <c r="B82" s="36"/>
    </row>
    <row r="83" spans="1:2" s="5" customFormat="1" ht="16.5" x14ac:dyDescent="0.25">
      <c r="A83" s="11" t="s">
        <v>22</v>
      </c>
      <c r="B83" s="32">
        <f>SUM(B84:B84)</f>
        <v>597129</v>
      </c>
    </row>
    <row r="84" spans="1:2" s="7" customFormat="1" ht="15.75" x14ac:dyDescent="0.25">
      <c r="A84" s="4" t="s">
        <v>51</v>
      </c>
      <c r="B84" s="33">
        <v>597129</v>
      </c>
    </row>
    <row r="85" spans="1:2" s="7" customFormat="1" x14ac:dyDescent="0.2">
      <c r="B85" s="34"/>
    </row>
    <row r="86" spans="1:2" s="7" customFormat="1" x14ac:dyDescent="0.2">
      <c r="B86" s="34"/>
    </row>
    <row r="87" spans="1:2" s="5" customFormat="1" ht="16.5" x14ac:dyDescent="0.25">
      <c r="A87" s="11" t="s">
        <v>58</v>
      </c>
      <c r="B87" s="32">
        <f>SUM(B88:B89)</f>
        <v>54309</v>
      </c>
    </row>
    <row r="88" spans="1:2" s="5" customFormat="1" ht="15.75" x14ac:dyDescent="0.25">
      <c r="A88" s="27" t="s">
        <v>18</v>
      </c>
      <c r="B88" s="33">
        <v>36300</v>
      </c>
    </row>
    <row r="89" spans="1:2" s="5" customFormat="1" ht="15.75" x14ac:dyDescent="0.25">
      <c r="A89" s="27" t="s">
        <v>55</v>
      </c>
      <c r="B89" s="33">
        <v>18009</v>
      </c>
    </row>
    <row r="90" spans="1:2" s="7" customFormat="1" x14ac:dyDescent="0.2">
      <c r="B90" s="34"/>
    </row>
    <row r="91" spans="1:2" s="7" customFormat="1" x14ac:dyDescent="0.2">
      <c r="B91" s="34"/>
    </row>
    <row r="92" spans="1:2" s="7" customFormat="1" ht="16.5" x14ac:dyDescent="0.25">
      <c r="A92" s="29" t="s">
        <v>70</v>
      </c>
      <c r="B92" s="45" t="s">
        <v>71</v>
      </c>
    </row>
    <row r="93" spans="1:2" s="7" customFormat="1" x14ac:dyDescent="0.2">
      <c r="B93" s="44"/>
    </row>
    <row r="94" spans="1:2" s="7" customFormat="1" x14ac:dyDescent="0.2">
      <c r="B94" s="44"/>
    </row>
    <row r="95" spans="1:2" s="7" customFormat="1" x14ac:dyDescent="0.2">
      <c r="B95" s="44"/>
    </row>
    <row r="96" spans="1:2" s="7" customFormat="1" x14ac:dyDescent="0.2">
      <c r="B96" s="44"/>
    </row>
    <row r="97" spans="2:2" s="7" customFormat="1" x14ac:dyDescent="0.2">
      <c r="B97" s="44"/>
    </row>
    <row r="98" spans="2:2" s="7" customFormat="1" x14ac:dyDescent="0.2">
      <c r="B98" s="44"/>
    </row>
    <row r="99" spans="2:2" s="7" customFormat="1" x14ac:dyDescent="0.2">
      <c r="B99" s="44"/>
    </row>
    <row r="100" spans="2:2" s="7" customFormat="1" x14ac:dyDescent="0.2">
      <c r="B100" s="44"/>
    </row>
    <row r="101" spans="2:2" s="7" customFormat="1" x14ac:dyDescent="0.2">
      <c r="B101" s="44"/>
    </row>
    <row r="102" spans="2:2" s="7" customFormat="1" x14ac:dyDescent="0.2">
      <c r="B102" s="44"/>
    </row>
    <row r="103" spans="2:2" s="7" customFormat="1" x14ac:dyDescent="0.2">
      <c r="B103" s="44"/>
    </row>
    <row r="104" spans="2:2" s="7" customFormat="1" x14ac:dyDescent="0.2">
      <c r="B104" s="44"/>
    </row>
    <row r="105" spans="2:2" s="7" customFormat="1" x14ac:dyDescent="0.2">
      <c r="B105" s="44"/>
    </row>
    <row r="106" spans="2:2" s="7" customFormat="1" x14ac:dyDescent="0.2">
      <c r="B106" s="44"/>
    </row>
    <row r="107" spans="2:2" s="7" customFormat="1" x14ac:dyDescent="0.2">
      <c r="B107" s="44"/>
    </row>
    <row r="108" spans="2:2" s="7" customFormat="1" x14ac:dyDescent="0.2">
      <c r="B108" s="44"/>
    </row>
    <row r="109" spans="2:2" s="7" customFormat="1" x14ac:dyDescent="0.2">
      <c r="B109" s="44"/>
    </row>
    <row r="110" spans="2:2" s="7" customFormat="1" x14ac:dyDescent="0.2">
      <c r="B110" s="44"/>
    </row>
    <row r="111" spans="2:2" s="7" customFormat="1" x14ac:dyDescent="0.2">
      <c r="B111" s="44"/>
    </row>
    <row r="112" spans="2:2" s="7" customFormat="1" x14ac:dyDescent="0.2">
      <c r="B112" s="44"/>
    </row>
    <row r="113" spans="2:2" s="7" customFormat="1" x14ac:dyDescent="0.2">
      <c r="B113" s="44"/>
    </row>
    <row r="114" spans="2:2" s="7" customFormat="1" x14ac:dyDescent="0.2">
      <c r="B114" s="44"/>
    </row>
    <row r="115" spans="2:2" s="7" customFormat="1" x14ac:dyDescent="0.2">
      <c r="B115" s="44"/>
    </row>
    <row r="116" spans="2:2" s="7" customFormat="1" x14ac:dyDescent="0.2">
      <c r="B116" s="44"/>
    </row>
    <row r="117" spans="2:2" s="7" customFormat="1" x14ac:dyDescent="0.2">
      <c r="B117" s="44"/>
    </row>
    <row r="118" spans="2:2" s="7" customFormat="1" x14ac:dyDescent="0.2">
      <c r="B118" s="44"/>
    </row>
    <row r="119" spans="2:2" s="7" customFormat="1" x14ac:dyDescent="0.2">
      <c r="B119" s="44"/>
    </row>
    <row r="120" spans="2:2" s="7" customFormat="1" x14ac:dyDescent="0.2">
      <c r="B120" s="44"/>
    </row>
    <row r="121" spans="2:2" s="7" customFormat="1" x14ac:dyDescent="0.2">
      <c r="B121" s="44"/>
    </row>
    <row r="122" spans="2:2" s="7" customFormat="1" x14ac:dyDescent="0.2">
      <c r="B122" s="44"/>
    </row>
    <row r="123" spans="2:2" s="7" customFormat="1" x14ac:dyDescent="0.2">
      <c r="B123" s="44"/>
    </row>
    <row r="124" spans="2:2" s="7" customFormat="1" x14ac:dyDescent="0.2">
      <c r="B124" s="44"/>
    </row>
    <row r="125" spans="2:2" s="7" customFormat="1" x14ac:dyDescent="0.2">
      <c r="B125" s="44"/>
    </row>
    <row r="126" spans="2:2" s="7" customFormat="1" x14ac:dyDescent="0.2">
      <c r="B126" s="44"/>
    </row>
    <row r="127" spans="2:2" s="7" customFormat="1" x14ac:dyDescent="0.2">
      <c r="B127" s="44"/>
    </row>
    <row r="128" spans="2:2" s="7" customFormat="1" x14ac:dyDescent="0.2">
      <c r="B128" s="44"/>
    </row>
    <row r="129" spans="2:2" s="7" customFormat="1" x14ac:dyDescent="0.2">
      <c r="B129" s="44"/>
    </row>
    <row r="130" spans="2:2" s="7" customFormat="1" x14ac:dyDescent="0.2">
      <c r="B130" s="44"/>
    </row>
    <row r="131" spans="2:2" s="7" customFormat="1" x14ac:dyDescent="0.2">
      <c r="B131" s="44"/>
    </row>
    <row r="132" spans="2:2" s="7" customFormat="1" x14ac:dyDescent="0.2">
      <c r="B132" s="44"/>
    </row>
    <row r="133" spans="2:2" s="7" customFormat="1" x14ac:dyDescent="0.2">
      <c r="B133" s="44"/>
    </row>
    <row r="134" spans="2:2" s="7" customFormat="1" x14ac:dyDescent="0.2">
      <c r="B134" s="44"/>
    </row>
    <row r="135" spans="2:2" s="7" customFormat="1" x14ac:dyDescent="0.2">
      <c r="B135" s="44"/>
    </row>
    <row r="136" spans="2:2" s="7" customFormat="1" x14ac:dyDescent="0.2">
      <c r="B136" s="44"/>
    </row>
    <row r="137" spans="2:2" s="7" customFormat="1" x14ac:dyDescent="0.2">
      <c r="B137" s="44"/>
    </row>
    <row r="138" spans="2:2" s="7" customFormat="1" x14ac:dyDescent="0.2">
      <c r="B138" s="44"/>
    </row>
    <row r="139" spans="2:2" s="7" customFormat="1" x14ac:dyDescent="0.2">
      <c r="B139" s="44"/>
    </row>
    <row r="140" spans="2:2" s="7" customFormat="1" x14ac:dyDescent="0.2">
      <c r="B140" s="44"/>
    </row>
    <row r="141" spans="2:2" s="7" customFormat="1" x14ac:dyDescent="0.2">
      <c r="B141" s="44"/>
    </row>
    <row r="142" spans="2:2" s="7" customFormat="1" x14ac:dyDescent="0.2">
      <c r="B142" s="44"/>
    </row>
    <row r="143" spans="2:2" s="7" customFormat="1" x14ac:dyDescent="0.2">
      <c r="B143" s="44"/>
    </row>
    <row r="144" spans="2:2" s="7" customFormat="1" x14ac:dyDescent="0.2">
      <c r="B144" s="44"/>
    </row>
    <row r="145" spans="2:2" s="7" customFormat="1" x14ac:dyDescent="0.2">
      <c r="B145" s="44"/>
    </row>
    <row r="146" spans="2:2" s="7" customFormat="1" x14ac:dyDescent="0.2">
      <c r="B146" s="44"/>
    </row>
    <row r="147" spans="2:2" s="7" customFormat="1" x14ac:dyDescent="0.2">
      <c r="B147" s="44"/>
    </row>
    <row r="148" spans="2:2" s="7" customFormat="1" x14ac:dyDescent="0.2">
      <c r="B148" s="44"/>
    </row>
    <row r="149" spans="2:2" s="7" customFormat="1" x14ac:dyDescent="0.2">
      <c r="B149" s="44"/>
    </row>
    <row r="150" spans="2:2" s="7" customFormat="1" x14ac:dyDescent="0.2">
      <c r="B150" s="44"/>
    </row>
    <row r="151" spans="2:2" s="7" customFormat="1" x14ac:dyDescent="0.2">
      <c r="B151" s="44"/>
    </row>
    <row r="152" spans="2:2" s="7" customFormat="1" x14ac:dyDescent="0.2">
      <c r="B152" s="44"/>
    </row>
    <row r="153" spans="2:2" s="7" customFormat="1" x14ac:dyDescent="0.2">
      <c r="B153" s="44"/>
    </row>
    <row r="154" spans="2:2" s="7" customFormat="1" x14ac:dyDescent="0.2">
      <c r="B154" s="44"/>
    </row>
    <row r="155" spans="2:2" s="7" customFormat="1" x14ac:dyDescent="0.2">
      <c r="B155" s="44"/>
    </row>
    <row r="156" spans="2:2" s="7" customFormat="1" x14ac:dyDescent="0.2">
      <c r="B156" s="44"/>
    </row>
    <row r="157" spans="2:2" s="7" customFormat="1" x14ac:dyDescent="0.2">
      <c r="B157" s="44"/>
    </row>
    <row r="158" spans="2:2" s="7" customFormat="1" x14ac:dyDescent="0.2">
      <c r="B158" s="44"/>
    </row>
    <row r="159" spans="2:2" s="7" customFormat="1" x14ac:dyDescent="0.2">
      <c r="B159" s="44"/>
    </row>
  </sheetData>
  <mergeCells count="1">
    <mergeCell ref="A7:B7"/>
  </mergeCells>
  <printOptions horizont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5 pielikums</vt:lpstr>
      <vt:lpstr>'5 pielikums'!Drukas_apgabals</vt:lpstr>
      <vt:lpstr>'5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2023-01-13T09:25:18Z</cp:lastPrinted>
  <dcterms:created xsi:type="dcterms:W3CDTF">1998-03-21T09:13:21Z</dcterms:created>
  <dcterms:modified xsi:type="dcterms:W3CDTF">2023-01-26T06:39:39Z</dcterms:modified>
  <cp:category/>
</cp:coreProperties>
</file>