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1240FA82-20C1-4D1B-BDB7-404423B4A678}" xr6:coauthVersionLast="47" xr6:coauthVersionMax="47" xr10:uidLastSave="{00000000-0000-0000-0000-000000000000}"/>
  <bookViews>
    <workbookView xWindow="-120" yWindow="-120" windowWidth="29040" windowHeight="15840" tabRatio="569" xr2:uid="{00000000-000D-0000-FFFF-FFFF00000000}"/>
  </bookViews>
  <sheets>
    <sheet name="saistības" sheetId="1" r:id="rId1"/>
  </sheets>
  <definedNames>
    <definedName name="_xlnm.Print_Area" localSheetId="0">saistības!$A$1:$K$193</definedName>
    <definedName name="_xlnm.Print_Titles" localSheetId="0">saistības!$6:$7</definedName>
    <definedName name="Excel_BuiltIn_Print_Titles_1">saistības!$A$5:$IH$7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7" i="1" l="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3" i="1" s="1"/>
  <c r="K155" i="1"/>
  <c r="K154" i="1"/>
  <c r="J153" i="1"/>
  <c r="I153" i="1"/>
  <c r="H153" i="1"/>
  <c r="G153" i="1"/>
  <c r="F153" i="1"/>
  <c r="E153" i="1"/>
  <c r="D153"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s="1"/>
  <c r="K189" i="1" s="1"/>
  <c r="J9" i="1"/>
  <c r="J189" i="1" s="1"/>
  <c r="I9" i="1"/>
  <c r="I189" i="1" s="1"/>
  <c r="H9" i="1"/>
  <c r="H189" i="1" s="1"/>
  <c r="G9" i="1"/>
  <c r="G189" i="1" s="1"/>
  <c r="F9" i="1"/>
  <c r="F189" i="1" s="1"/>
  <c r="E9" i="1"/>
  <c r="E189" i="1" s="1"/>
  <c r="D9" i="1"/>
  <c r="D189" i="1" s="1"/>
</calcChain>
</file>

<file path=xl/sharedStrings.xml><?xml version="1.0" encoding="utf-8"?>
<sst xmlns="http://schemas.openxmlformats.org/spreadsheetml/2006/main" count="543" uniqueCount="223">
  <si>
    <t>Aizdevējs</t>
  </si>
  <si>
    <t>Mērķis</t>
  </si>
  <si>
    <t>Līguma noslēgšanas datums</t>
  </si>
  <si>
    <t>Investīciju projektu finansēšana</t>
  </si>
  <si>
    <t>Getin Noble Bank Spolka Akcyjna</t>
  </si>
  <si>
    <t>Valsts kase</t>
  </si>
  <si>
    <t>DekaBank Deutsche Girozentrale</t>
  </si>
  <si>
    <t>Dienvidu tilta būvniecības finansēšanas saistības</t>
  </si>
  <si>
    <t>Vorarlberger Landes- Und Hypothekenbank AG</t>
  </si>
  <si>
    <t xml:space="preserve">FMS  Wertmanagement AöR </t>
  </si>
  <si>
    <t>FMS  Wertmanagement AöR</t>
  </si>
  <si>
    <t>Norddeutsche Landesbank Girozentrale</t>
  </si>
  <si>
    <t>Landesbank Baden-Wurttemberg, London Branch</t>
  </si>
  <si>
    <t>AB Svensk Exportkredit</t>
  </si>
  <si>
    <t>Intesa Sanpaolo S.p.A.</t>
  </si>
  <si>
    <t>Landesbank Baden-Wurttemberg, London Branch of CityPoint</t>
  </si>
  <si>
    <t xml:space="preserve">DekaBank Deutsche Girozentrale </t>
  </si>
  <si>
    <t xml:space="preserve">Landesbank Baden-Wurttemberg, London Branch of CityPoint </t>
  </si>
  <si>
    <t xml:space="preserve">AB Svensk Exportkredit </t>
  </si>
  <si>
    <t>DnB Nor Bank ASA</t>
  </si>
  <si>
    <t>Studiju kredīts</t>
  </si>
  <si>
    <t>Studējošā kredīts</t>
  </si>
  <si>
    <t>Kopā saistības</t>
  </si>
  <si>
    <t>Barclays Bank Ireland</t>
  </si>
  <si>
    <t>18.10.2022.</t>
  </si>
  <si>
    <t>07.11.2022.</t>
  </si>
  <si>
    <t>07.12.2022.</t>
  </si>
  <si>
    <t>Investīciju projektu finansēšana 13 projektu īstenošanai</t>
  </si>
  <si>
    <t>Ilgtermiņa saistību cesija starp FMS Wertmanagement un AS “Swedbank”, 13.10.2021.</t>
  </si>
  <si>
    <t>Investīciju projektu finansēšana 7 projektu īstenošanai</t>
  </si>
  <si>
    <t>Investīciju projektu finansēšana 5 projektu īstenošanai</t>
  </si>
  <si>
    <t>KF projekta (6.1.3.1/17/I/001) "Salu tilta kompleksa atjaunošana, pārbūve un izbūve, 2. kārta" īstenošana</t>
  </si>
  <si>
    <t>ERAF projekta  "Kultūras un sporta kvartāla izveide Grīziņkalna apkaimē" īstenošana</t>
  </si>
  <si>
    <t>ERAF projekta  "Rīgas Klasiskās ģimnāzijas Purvciema ielā 38, Rīgā, un Rīgas Zolitūdes ģimnāzijas Ruses ielā 22, Rīgā, jauno dabaszinātņu korpusu izveide" īstenošana</t>
  </si>
  <si>
    <t>ERAF projekta  "Rīgas Angļu ģimnāzijas Zvārdes ielā 1, Rīgā, piebūves būvniecība, nodrošinot ergonomiskas mācību vides ierīkošanu un inovatīvu informācijas un komunikācijas tehnoloģiju risinājumu ieviešanu" īstenošana</t>
  </si>
  <si>
    <t>Investīciju projektu finansēšana (saistību pārjaunojums)</t>
  </si>
  <si>
    <t>EKII projekta (Nr. EKII-3/21) "Viedo tehnoloģiju ieviešana Rīgas pilsētas apgaismojuma sistēmā" īstenošana</t>
  </si>
  <si>
    <t>ERAF projekta (Nr.5.6.2.0/17/I/030) "Skanstes teritorijas revitalizācijas 1.kārta" īstenošana</t>
  </si>
  <si>
    <t>ERAF projekta (Nr. 5.6.1.0/17/I/001) "Kultūras un sporta kvartāla izveide Grīziņkalna apkaimē" īstenošana</t>
  </si>
  <si>
    <t>ERAF projekta (Nr. 5.1.1.0/17/I/004) "Bolderājas pretplūdu pasākumi" īstenošana</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</si>
  <si>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</si>
  <si>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ziņojumam par Rīgas valstspilsētas pašvaldības 2023. gada budžetu</t>
  </si>
  <si>
    <t>1. pielikums paskaidrojuma rakstam un Rīgas domes priekšsēdētāja</t>
  </si>
  <si>
    <t xml:space="preserve">Rīgas valstspilsētas pašvaldības aizņēmumu, galvojumu un ilgtermiņa saistību apmērs </t>
  </si>
  <si>
    <t>Aizņēmumi - kopā, t.sk.:</t>
  </si>
  <si>
    <t>Turpmākajos
gados</t>
  </si>
  <si>
    <t>Kopā</t>
  </si>
  <si>
    <t>Galvojumi - kopā, t.sk.:</t>
  </si>
  <si>
    <t>*Attiecīgajā saimnieciskajā gadā atmaksājamā summa – plānotā saistību pamatsummas un procentu maksājumi atbilstoši noslēgtajiem līgumiem</t>
  </si>
  <si>
    <r>
      <t xml:space="preserve">Saistību apmērs* </t>
    </r>
    <r>
      <rPr>
        <i/>
        <sz val="11"/>
        <rFont val="Times New Roman"/>
        <family val="1"/>
        <charset val="186"/>
      </rPr>
      <t>euro</t>
    </r>
  </si>
  <si>
    <t>AS "SEB banka"</t>
  </si>
  <si>
    <t>AS "Swedbank"</t>
  </si>
  <si>
    <t>Luminor Bank AS</t>
  </si>
  <si>
    <t>18.07.2006.</t>
  </si>
  <si>
    <t>14.12.2006.</t>
  </si>
  <si>
    <t>06.06.2007.</t>
  </si>
  <si>
    <t>14.06.2017.</t>
  </si>
  <si>
    <t>23.05.2008.</t>
  </si>
  <si>
    <t>16.11.2018.</t>
  </si>
  <si>
    <t>19.06.2019.</t>
  </si>
  <si>
    <t>14.10.2019.</t>
  </si>
  <si>
    <t>23.10.2019.</t>
  </si>
  <si>
    <t>03.02.2020.</t>
  </si>
  <si>
    <t>31.07.2020.</t>
  </si>
  <si>
    <t>13.08.2020.</t>
  </si>
  <si>
    <t>01.10.2020.</t>
  </si>
  <si>
    <t>05.10.2020.</t>
  </si>
  <si>
    <t>14.10.2020.</t>
  </si>
  <si>
    <t>03.11.2020.</t>
  </si>
  <si>
    <t>30.12.2020.</t>
  </si>
  <si>
    <t>26.02.2021.</t>
  </si>
  <si>
    <t>19.03.2021.</t>
  </si>
  <si>
    <t>15.04.2021.</t>
  </si>
  <si>
    <t>26.04.2021.</t>
  </si>
  <si>
    <t>13.05.2021.</t>
  </si>
  <si>
    <t>29.07.2021.</t>
  </si>
  <si>
    <t>19.08.2021.</t>
  </si>
  <si>
    <t>25.08.2021.</t>
  </si>
  <si>
    <t>30.09.2021.</t>
  </si>
  <si>
    <t>08.10.2021.</t>
  </si>
  <si>
    <t>27.10.2021.</t>
  </si>
  <si>
    <t>26.11.2021.</t>
  </si>
  <si>
    <t>22.12.2021.</t>
  </si>
  <si>
    <t>25.03.2022.</t>
  </si>
  <si>
    <t>28.04.2022.</t>
  </si>
  <si>
    <t>06.06.2022.</t>
  </si>
  <si>
    <t>05.07.2022.</t>
  </si>
  <si>
    <t>12.07.2022.</t>
  </si>
  <si>
    <t>08.08.2022.</t>
  </si>
  <si>
    <t>16.08.2022.</t>
  </si>
  <si>
    <t>07.09.2022.</t>
  </si>
  <si>
    <t>28.08.2019.</t>
  </si>
  <si>
    <t>25.11.2019.</t>
  </si>
  <si>
    <t>18.08.2022.</t>
  </si>
  <si>
    <t>22.12.2005.</t>
  </si>
  <si>
    <t>31.07.2007.</t>
  </si>
  <si>
    <t>29.01.2008.</t>
  </si>
  <si>
    <t>15.05.2008.</t>
  </si>
  <si>
    <t>16.06.2008.</t>
  </si>
  <si>
    <t>05.06.2009.</t>
  </si>
  <si>
    <t>06.10.2009.</t>
  </si>
  <si>
    <t>04.11.2009.</t>
  </si>
  <si>
    <t>23.12.2009.</t>
  </si>
  <si>
    <t>30.11.2010.</t>
  </si>
  <si>
    <t>06.12.2010.</t>
  </si>
  <si>
    <t>03.12.2010.</t>
  </si>
  <si>
    <t>27.12.2010.</t>
  </si>
  <si>
    <t>22.12.2010.</t>
  </si>
  <si>
    <t>09.11.2011.</t>
  </si>
  <si>
    <t>27.12.2011.</t>
  </si>
  <si>
    <t>13.11.2012.</t>
  </si>
  <si>
    <t>22.11.2012.</t>
  </si>
  <si>
    <t>20.12.2012.</t>
  </si>
  <si>
    <t>18.06.2013.</t>
  </si>
  <si>
    <t>12.11.2013.</t>
  </si>
  <si>
    <t>04.12.2014.</t>
  </si>
  <si>
    <t>10.12.2014.</t>
  </si>
  <si>
    <t>31.10.2016.</t>
  </si>
  <si>
    <t>02.12.2015.</t>
  </si>
  <si>
    <t>28.12.2018.</t>
  </si>
  <si>
    <t>Rīgas pilsētas pašvaldības iestāžu higiēnas prasību nodrošināšanas darbu investīciju projektu īstenošana</t>
  </si>
  <si>
    <t>Projekta "Mežaparka Lielās estrādes rekonstrukcija" īstenošana</t>
  </si>
  <si>
    <t>Projekta "Mežaparka Lielās estrādes rekonstrukcija" B daļas 1.posma īstenošana</t>
  </si>
  <si>
    <t>Projekta  "Satiksmes pārvada pār dzelzceļu pie Brasas stacijas pārbūve" īstenošana</t>
  </si>
  <si>
    <t>Projekta  "Pirmsskolas izglītības iestādes "Bizmārīte" Motoru ielā, Rīgā, telpu pārbūve pirmsskolas izglītības programmas vajadzībām" īstenošana</t>
  </si>
  <si>
    <t>Projekta  "Rīgas 80.vidusskolas Andromedas gatvē 11, Rīgā, telpu pārbūve pirmsskolas izglītības programmas vajadzībām" un projekta "Rīgas 61.vidusskolas Pārslas ielā 14, Rīgā, telpu pārbūve pirmsskolas izglītības programmas vajadzībām" īstenošana</t>
  </si>
  <si>
    <t>Projekta  "Krasta ielas veloceļa izbūve" īstenošana</t>
  </si>
  <si>
    <t xml:space="preserve">Kompleksu energoefektivitātes pasākumu īstenošana siltumnīcefekta gāzu emisijas samazināšanai Rīgas pilsētas pašvaldības izglītības iestādēs </t>
  </si>
  <si>
    <t>Projekta  "Veloceļa "Centrs-Ķengarags-Rumbula-Dārziņi" posma no Dienvidu tilta līdz Ķengaraga ielai izbūve" un projekta "Mežrozīšu ielas pārbūve no Stūrmaņu ielas līdz ielas galam pie ēkas Nr.34" īstenošana</t>
  </si>
  <si>
    <t>Projekta  "Pretkritienu sistēmas tehnoloģijas ieviešana sociālās aprūpes centros un klientu mājās - viedā pacientu uzraudzības sistēma" īstenošana</t>
  </si>
  <si>
    <t>Projekta "Kompleksi energoefektivitātes pasākumi siltumnīcefekta gāzu emisijas samazināšanai 6 Rīgas pašvaldības iestādes ēkās", projekta "Kompleksi energoefektivitātes pasākumi siltumnīcefekta gāzu emisijas samazināšanai 8 izglītības iestādes ēkās Rīgā" un projekta "Kompleksi energoefektivitātes pasākumi siltumnīcefekta gāzu emisijas samazināšanai 20 izglītības iestādes ēkās Rīgā" īstenošana</t>
  </si>
  <si>
    <t>Projekta  "Rīgas pilsētas videonovērošanas sistēmas attīstība"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</si>
  <si>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</si>
  <si>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</si>
  <si>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</si>
  <si>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</si>
  <si>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</si>
  <si>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</si>
  <si>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</si>
  <si>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</si>
  <si>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</si>
  <si>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</si>
  <si>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</si>
  <si>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</si>
  <si>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</si>
  <si>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</si>
  <si>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</si>
  <si>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</si>
  <si>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Projekta "Tīkla infrastruktūras izveide Rīgas domes Izglītības, kultūras un sporta departamenta padotības iestādēs" īstenošana</t>
  </si>
  <si>
    <t>Projekta "Tehnoloģiskais nodrošinājums kompetenču izglītības īstenošanai un STEM priekšmetu apguves veicināšanai" īstenošana</t>
  </si>
  <si>
    <t>Projekta "Rīgas pilsētas pašvaldības Pļavnieku, Jaunciema un Bolderājas kapu reģistra un apbedījumu vietu digitalizācija" īstenošana</t>
  </si>
  <si>
    <t>ERAF projekta (Nr.4.2.2.0/21/A/076) “Energoefektivitātes paaugstināšanas darbi Rīgas 9.vidusskolas ēkā Stāmerienas ielā 8, Rīgā” īstenošana</t>
  </si>
  <si>
    <t>ERAF projekta (Nr.4.2.2.0/21/A/084) “Energoefektivitātes paaugstināšanas darbi Rīgas pašvaldības kultūras iestāžu apvienības Kultūras centra "Iļģuciems" ēkā Lidoņu ielā 27 k-2, Rīgā” īstenošana</t>
  </si>
  <si>
    <t>ERAF projekta (Nr.4.2.2.0/21/A/070) “Energoefektivitātes paaugstināšanas darbi Rīgas 63.vidusskolas ēkā Baltezera ielā 6, Rīgā” īstenošana</t>
  </si>
  <si>
    <t>ERAF projekta (Nr.4.2.2.0/21/A/078) “Energoefektivitātes paaugstināšanas darbi Rīgas Jauno tehniķu centra ēkā Bauskas ielā 88, Rīgā” īstenošana</t>
  </si>
  <si>
    <t>ERAF projekta (Nr.4.2.2.0/21/A/082) “Energoefektivitātes paaugstināšanas darbi sporta skolas "Arkādija" Rīgas sporta manēžas ēkā Kojusalas ielā 9, Rīgā” īstenošana</t>
  </si>
  <si>
    <t>Rīgas pilsētas pašvaldības iestāžu higiēnas prasību nodrošināšanas darbu investīciju projektu īstenošana (12 pirmsskolas izglītības iestādes)</t>
  </si>
  <si>
    <t>Projekta "Sporta laukuma izbūves darbi Rīgas 75.vidusskolai Ogres ielā 9" īstenošana</t>
  </si>
  <si>
    <t>Aizdevums Rīgas valstspilsētas pašvaldības iestāžu higiēnas prasību nodrošināšanas darbu investīciju projektu īstenošanai (Rīgas sociālās aprūpes centrā "Gaiļezers"; 262., 258. un 239. pirmsskolas izglītības iestāde)</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</si>
  <si>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</si>
  <si>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</si>
  <si>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</si>
  <si>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 - Vietalvas iela 1.kārta: posms no Ūnijas ielas līdz Staiceles ielai" īstenošana</t>
  </si>
  <si>
    <t>KF projekta (Nr.6.1.3.1/17/I/001) "Salu tilta kompleksa atjaunošana, pārbūve un izbūve, 2.kārta" īstenošana</t>
  </si>
  <si>
    <t>Projekta "Higiēnas prasību nodrošināšana Rīgas pirmsskolas izglītības iestādē "Dzilniņa" Dzilnas ielā 20 un Rīgas 259.pirmsskolas izglītības iestādē Jāņa Grestes ielā 3"  investīciju īstenošana</t>
  </si>
  <si>
    <t>Projekta "Higiēnas prasību nodrošināšana Rīgas 233.pirmsskolas izglītības iestādē Madonas ielā 24B un Rīgas 110.pirmsskolas izglītības iestādē Baltāsbaznīcas ielā 29"  investīciju īstenošana</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</si>
  <si>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</si>
  <si>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projekta "Higiēnas prasību nodrošināšana Rīgas sociālās aprūpes centrā "Stella maris" Birzes ielā 54 k-3" investīciju īstenošana</t>
  </si>
  <si>
    <t>Projekta "Brasas tilta atjaunošana un pārbūve" īstenošana</t>
  </si>
  <si>
    <t>Projekta “Higiēnas prasību nodrošināšana Rīgas pirmsskolas izglītības iestādē “Zvaniņš” Imantas 18.līnijā 5A” investīciju īstenošana</t>
  </si>
  <si>
    <t>Projekta “Higiēnas prasību nodrošināšana Rīgas pirmsskolas izglītības iestādē “Zīļuks” Hipokrāta ielā 25A” investīciju īstenošana</t>
  </si>
  <si>
    <t>Projekta “Higiēnas prasību nodrošināšana Rīgas pirmsskolas izglītības iestādē “Saulespuķe” Maskavas ielā 289” investīciju īstenošana</t>
  </si>
  <si>
    <t>Projekta “Higiēnas prasību nodrošināšana Rīgas pirmsskolas izglītības iestādē “Margrietiņa” Slokas ielā 126” investīciju īstenošana</t>
  </si>
  <si>
    <t>Projekta “Higiēnas prasību nodrošināšana Rīgas pirmsskolas izglītības iestādē “Liepiņa” Viestura prospektā 29” investīciju īstenošana</t>
  </si>
  <si>
    <t>Projekta “Higiēnas prasību nodrošināšana Rīgas 258. pirmsskolas izglītības iestādē Tīnūžu ielā 1” investīciju īstenošana</t>
  </si>
  <si>
    <t>Projekta “Higiēnas prasību nodrošināšana Rīgas 234. pirmsskolas izglītības iestādē Kurzemes prospektā 86C” investīciju īstenošana</t>
  </si>
  <si>
    <t>Projekta “Higiēnas prasību nodrošināšana Rīgas 229. pirmsskolas izglītības iestādē Ogres ielā 8” investīciju īstenošana</t>
  </si>
  <si>
    <t>Projekta “Ēkas Kalnciema ielā 160C atjaunošanas darbi Rīgas Valdorfskolas izvietošanai” investīciju īstenošana</t>
  </si>
  <si>
    <t>Projekta “Higiēnas prasību nodrošināšana Rīgas Ziedoņdārza pirmsskolā Sparģeļu ielā 1” investīciju īstenošana</t>
  </si>
  <si>
    <t>Projekta “Higiēnas prasību nodrošināšana Rīgas 42. pirmsskolas izglītības iestādē Sofijas ielā 3” investīciju īstenošana</t>
  </si>
  <si>
    <t>Projekta “Higiēnas prasību nodrošināšana Rīgas 259. pirmsskolas izglītības iestādē Jāņa Grestes ielā 3” investīciju īstenošana</t>
  </si>
  <si>
    <t>Projekta “Higiēnas prasību nodrošināšana Rīgas 112. pirmsskolas izglītības iestādē Brīvības gatvē 363A” investīciju īstenošana</t>
  </si>
  <si>
    <t>Projekta “Higiēnas prasību nodrošināšana Rīgas Ziedoņdārza pirmsskolā Matīsa ielā 75” investīciju īstenošana</t>
  </si>
  <si>
    <t>Projekta “Rīgas Juglas vidusskolas ēkas Malienas ielā 89 atjaunošanas darbi” investīciju īstenošana</t>
  </si>
  <si>
    <t>Projekta “Higiēnas prasību nodrošināšana Rīgas Zolitūdes pirmsskolā  Imantas 18.līnijā 3A” investīciju īstenošana</t>
  </si>
  <si>
    <t>Projekta “Higiēnas prasību nodrošināšana Rīgas 8. pirmsskolas izglītības iestādē Parādes ielā 24A”  investīciju īstenošana</t>
  </si>
  <si>
    <t>Projekta “Higiēnas prasību nodrošināšana Rīgas 210. pirmsskolas izglītības iestādē Brūžu ielā 6” investīciju īstenošana</t>
  </si>
  <si>
    <t>Projekta “Teritorijas labiekārtošanas darbi Rīgas Juglas vidusskolas teritorijā Malienas ielā 89” investīciju īstenošana</t>
  </si>
  <si>
    <t>Projekta “Teritorijas atjaunošanas darbi higiēnas prasību nodrošināšanai Rīgas 154. pirmsskolas izglītības iestādē Andromedas gatvē 3” investīciju īstenošana</t>
  </si>
  <si>
    <t>Projekta “Teritorijas atjaunošanas darbi higiēnas prasību nodrošināšanai Rīgas 275. pirmsskolas izglītības iestādē “Austriņa” Dižozolu ielā 6” investīciju īstenošana</t>
  </si>
  <si>
    <t>Projekta “Teritorijas atjaunošanas darbi higiēnas prasību nodrošināšanai Rīgas 141. pirmsskolas izglītības iestādē “Kastanītis” Stērstu ielā 19” investīciju īstenošana</t>
  </si>
  <si>
    <t>Projekta “Higiēnas prasību nodrošināšana Rīgas 262. pirmsskolas izglītības iestādē Jukuma Vācieša ielā 2E”  investīciju īstenošana</t>
  </si>
  <si>
    <t>Projekta “Higiēnas prasību nodrošināšana Rīgas 243. pirmsskolas izglītības iestādē Saktas ielā 3A” investīciju īstenošana</t>
  </si>
  <si>
    <t>Projekta “Iekštelpu atjaunošanas darbi higiēnas prasību nodrošināšanai Rīgas 36. pirmsskolas izglītības iestādē Lugažu ielā 8” investīciju īstenošana</t>
  </si>
  <si>
    <t>Projekta “Iekštelpu atjaunošanas darbi higiēnas prasību nodrošināšanai Rīgas 251. pirmsskolas izglītības iestādē “Mežciems” Mežciema ielā 43A” investīciju īstenošana</t>
  </si>
  <si>
    <t>Projekta “Iekštelpu atjaunošanas darbi higiēnas prasību nodrošināšanai Rīgas pirmsskolas izglītības iestādē “Zīļuks” Hipokrāta ielā 25A” investīciju īstenošana</t>
  </si>
  <si>
    <t>2022. gada prioritārā investīciju projekta “Sarkandaugavas apkaimes kultūras un dabas mantojuma revitalizācija un jaunu pakalpojumu ieviešana (Aldara parka pārbūves 3. kārtas 2. posms)” īstenošana</t>
  </si>
  <si>
    <t>Projekta “Iekštelpu atjaunošanas darbi higiēnas prasību nodrošināšanai Rīgas 216. pirmsskolas izglītības iestādē Salaspils ielā 10, Rīgā” investīciju īstenošana</t>
  </si>
  <si>
    <t>Projekta “Iekštelpu atjaunošanas darbi higiēnas prasību nodrošināšanai Rīgas 221. pirmsskolas izglītības iestādē Kazarmu ielā 1A, Rīgā” investīciju īstenošana</t>
  </si>
  <si>
    <t>Projekta “Iekštelpu atjaunošanas darbi higiēnas prasību nodrošināšanai Rīgas 27. pirmsskolas izglītības iestādē Stendes ielā 4, Rīgā” investīciju īstenošana</t>
  </si>
  <si>
    <t>Projekta “Iekštelpu atjaunošanas darbi higiēnas prasību nodrošināšanai Rīgas Ziepniekkalna pirmsskolā Svētes ielā 7, Rīgā” investīciju īstenošana</t>
  </si>
  <si>
    <t>Projekta “Iekštelpu atjaunošanas darbi higiēnas prasību nodrošināšanai Rīgas 209. pirmsskolas izglītības iestādē “Bitīte” Bišu ielā 5, Rīgā” investīciju īstenošana</t>
  </si>
  <si>
    <t>Projekta “Iekštelpu atjaunošanas darbi higiēnas prasību nodrošināšanai Rīgas pirmsskolas izglītības iestādē “Kamolītis” Iļģuciema ielā 4, Rīgā” investīciju īstenošana</t>
  </si>
  <si>
    <t>Projekta “Iekštelpu atjaunošanas darbi higiēnas prasību nodrošināšanai Rīgas pirmsskolas izglītības iestādē “Dzirnaviņas” Tālavas gatvē 7, Rīgā” investīciju īstenošana</t>
  </si>
  <si>
    <t>Projekta “Iekštelpu atjaunošanas darbi higiēnas prasību nodrošināšanai Rīgas pirmsskolas izglītības iestādē “Annele” Anniņmuižas bulvārī 78, Rīgā” investīciju īstenošana</t>
  </si>
  <si>
    <t>Projekta “Iekštelpu atjaunošanas darbi un teritorijas atjaunošanas darbi higiēnas prasību nodrošināšanai 172. pirmsskolas izglītības iestādē Glūdas ielā 5, Rīgā” investīciju īstenošana</t>
  </si>
  <si>
    <t>Projekta “Iekštelpu atjaunošanas darbi un teritorijas atjaunošanas darbi higiēnas prasību nodrošināšanai Rīgas 173. pirmsskolas izglītības iestādē Maskavas ielā 254, Rīgā” investīciju īstenošana</t>
  </si>
  <si>
    <t>Projekta “Teritorijas atjaunošanas darbi higiēnas prasību nodrošināšanai  Rīgas pirmsskolas izglītības iestādē “Pienenītes” Mores ielā 8, Rīgā” investīciju īstenošana</t>
  </si>
  <si>
    <t>Projekta “Teritorijas labiekārtošanas darbi higiēnas prasību nodrošināšanai Rīgas Igauņu pamatskolas esošajā teritorijā Atgāzenes ielā 26, Rīgā” investīciju īstenošana</t>
  </si>
  <si>
    <t>Projekta “Iekštelpu atjaunošanas darbi higiēnas prasību nodrošināšanai Rīgas 41.vidusskolas ēkā Slokas ielā 49A, Rīgā” investīciju īstenošana</t>
  </si>
  <si>
    <t>Projekta “Iekštelpu atjaunošanas darbi higiēnas prasību nodrošināšanai Rīgas Ziepniekkalna vidusskolas ēkā Ozolciema ielā 26, Rīgā” investīciju īstenošana</t>
  </si>
  <si>
    <t>Projekta “Iekštelpu atjaunošanas darbi higiēnas prasību nodrošināšanai Rīgas 7.pamatskolas ēkā Jaunciema 4.šķērslīnijā 4, Rīgā” investīciju īstenošana</t>
  </si>
  <si>
    <t>Projekta “Iekštelpu atjaunošanas darbi higiēnas prasību nodrošināšanai Rīgas Arkādijas vidusskolas ēkā Melnsila ielā 6, Rīgā” investīciju īstenošana</t>
  </si>
  <si>
    <t>Projekta “Laivu ielas un jaunas ielas izbūve Lucavsalā” investīciju īstenošana</t>
  </si>
  <si>
    <t>Projekta “Jorģa Zemitāna tilta būvprojekta izstrāde” investīciju īstenošana</t>
  </si>
  <si>
    <t>Projekta “Teritorijas labiekārtošanas darbi (celiņu atjaunošana) Rīgas 8.pirmsskolas izglītības iestādē Parādes ielā 24A” investīciju īstenošana</t>
  </si>
  <si>
    <t>Projekta “Teritorijas labiekārtošanas darbi (celiņu atjaunošana) Rīgas 262.pirmsskolas izglītības iestādē Jukuma Vācieša iela 2E” investīciju īstenošana</t>
  </si>
  <si>
    <t>Projekta “Teritorijas labiekārtošanas darbi (celiņu atjaunošana) Rīgas 267.pirmsskolas izglītības iestādē Dravnieku ielā 8” investīciju īstenošana</t>
  </si>
  <si>
    <t>Projekta “Iekštelpu atjaunošanas darbi higiēnas prasību nodrošināšanai Rīgas 215.pirmsskolas izglītības iestādē Usmas ielā 10” investīciju īstenošana</t>
  </si>
  <si>
    <t>Projekta “Teritorijas labiekārtošanas darbi (celiņu atjaunošana)  Rīgas 74. pirmskolas izglītības iestādē Jāņa Daliņa ielā 6A” investīciju īstenošana</t>
  </si>
  <si>
    <t>Projekta "Higiēnas prasību nodrošināšana Rīgas sociālās aprūpes centrā "Mežciems" Malienas ielā 3A"  investīciju īstenošana</t>
  </si>
  <si>
    <t>Rīgas domes priekšsēdētāja p.i.</t>
  </si>
  <si>
    <t>V. Ķirsis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</si>
</sst>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Ls &quot;* #,##0.00_-;&quot;-Ls &quot;* #,##0.00_-;_-&quot;Ls &quot;* \-??_-;_-@_-"/>
    <numFmt numFmtId="165" formatCode="0\.0"/>
  </numFmts>
  <fonts count="27">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0"/>
      <name val="BaltHelvetica"/>
      <family val="2"/>
    </font>
    <font>
      <b/>
      <sz val="18"/>
      <color indexed="56"/>
      <name val="Cambria"/>
      <family val="2"/>
    </font>
    <font>
      <b/>
      <sz val="11"/>
      <color indexed="8"/>
      <name val="Calibri"/>
      <family val="2"/>
    </font>
    <font>
      <sz val="10"/>
      <name val="BaltGaramond"/>
      <family val="2"/>
    </font>
    <font>
      <sz val="11"/>
      <color indexed="10"/>
      <name val="Calibri"/>
      <family val="2"/>
    </font>
    <font>
      <sz val="11"/>
      <name val="Times New Roman"/>
      <family val="1"/>
      <charset val="186"/>
    </font>
    <font>
      <b/>
      <sz val="11"/>
      <name val="Times New Roman"/>
      <family val="1"/>
      <charset val="186"/>
    </font>
    <font>
      <i/>
      <sz val="11"/>
      <name val="Times New Roman"/>
      <family val="1"/>
      <charset val="186"/>
    </font>
    <font>
      <b/>
      <sz val="16"/>
      <color theme="1"/>
      <name val="Times New Roman"/>
      <family val="1"/>
      <charset val="186"/>
    </font>
    <font>
      <b/>
      <sz val="12"/>
      <name val="Times New Roman"/>
      <family val="1"/>
      <charset val="186"/>
    </font>
    <font>
      <sz val="12"/>
      <name val="Times New Roman"/>
      <family val="1"/>
      <charset val="186"/>
    </font>
    <font>
      <sz val="10"/>
      <name val="Arial"/>
      <family val="2"/>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bottom/>
      <diagonal/>
    </border>
  </borders>
  <cellStyleXfs count="105">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26" fillId="0" borderId="0" applyFill="0" applyBorder="0" applyAlignment="0" applyProtection="0"/>
    <xf numFmtId="164" fontId="26"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23" borderId="7" applyNumberFormat="0" applyAlignment="0" applyProtection="0"/>
    <xf numFmtId="0" fontId="14" fillId="20" borderId="8" applyNumberFormat="0" applyAlignment="0" applyProtection="0"/>
    <xf numFmtId="0" fontId="15" fillId="0" borderId="0"/>
    <xf numFmtId="0" fontId="26"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80">
    <xf numFmtId="0" fontId="0" fillId="0" borderId="0" xfId="0" applyAlignment="1"/>
    <xf numFmtId="49" fontId="20" fillId="0" borderId="10" xfId="95" applyNumberFormat="1" applyFont="1" applyFill="1" applyBorder="1" applyAlignment="1" applyProtection="1">
      <alignment horizontal="center" vertical="center" wrapText="1"/>
    </xf>
    <xf numFmtId="49" fontId="20" fillId="0" borderId="11" xfId="95" applyNumberFormat="1" applyFont="1" applyFill="1" applyBorder="1" applyAlignment="1" applyProtection="1">
      <alignment horizontal="center" vertical="center" wrapText="1"/>
    </xf>
    <xf numFmtId="49" fontId="20" fillId="0" borderId="12" xfId="95" applyNumberFormat="1" applyFont="1" applyBorder="1" applyAlignment="1" applyProtection="1">
      <alignment horizontal="center" vertical="center" wrapText="1"/>
    </xf>
    <xf numFmtId="49" fontId="20" fillId="0" borderId="13" xfId="95" applyNumberFormat="1" applyFont="1" applyBorder="1" applyAlignment="1" applyProtection="1">
      <alignment horizontal="center" vertical="center" wrapText="1"/>
    </xf>
    <xf numFmtId="49" fontId="20" fillId="0" borderId="14" xfId="95" applyNumberFormat="1" applyFont="1" applyFill="1" applyBorder="1" applyAlignment="1" applyProtection="1">
      <alignment horizontal="center" vertical="center" wrapText="1"/>
    </xf>
    <xf numFmtId="49" fontId="20" fillId="0" borderId="15" xfId="95" applyNumberFormat="1" applyFont="1" applyFill="1" applyBorder="1" applyAlignment="1" applyProtection="1">
      <alignment horizontal="center" vertical="center" wrapText="1"/>
    </xf>
    <xf numFmtId="0" fontId="23" fillId="0" borderId="0" xfId="0" applyFont="1" applyBorder="1" applyAlignment="1">
      <alignment horizontal="center"/>
    </xf>
    <xf numFmtId="0" fontId="20" fillId="0" borderId="16" xfId="95" applyFont="1" applyBorder="1" applyAlignment="1" applyProtection="1">
      <alignment horizontal="center" wrapText="1"/>
      <protection locked="0"/>
    </xf>
    <xf numFmtId="0" fontId="20" fillId="0" borderId="17" xfId="95" applyFont="1" applyBorder="1" applyAlignment="1" applyProtection="1">
      <alignment horizontal="center" wrapText="1"/>
      <protection locked="0"/>
    </xf>
    <xf numFmtId="0" fontId="20" fillId="0" borderId="18" xfId="95" applyFont="1" applyBorder="1" applyAlignment="1" applyProtection="1">
      <alignment horizontal="center" wrapText="1"/>
      <protection locked="0"/>
    </xf>
    <xf numFmtId="0" fontId="20" fillId="0" borderId="0" xfId="95" applyFont="1" applyBorder="1" applyProtection="1">
      <protection locked="0"/>
    </xf>
    <xf numFmtId="0" fontId="21" fillId="0" borderId="0" xfId="95" applyFont="1" applyFill="1" applyBorder="1" applyAlignment="1" applyProtection="1">
      <alignment horizontal="center" wrapText="1"/>
    </xf>
    <xf numFmtId="0" fontId="21" fillId="0" borderId="0" xfId="95" applyFont="1" applyFill="1" applyBorder="1" applyAlignment="1" applyProtection="1">
      <alignment horizontal="center" vertical="center" wrapText="1"/>
    </xf>
    <xf numFmtId="0" fontId="20" fillId="0" borderId="0" xfId="95" applyFont="1" applyBorder="1" applyAlignment="1" applyProtection="1">
      <alignment horizontal="center" wrapText="1"/>
    </xf>
    <xf numFmtId="0" fontId="20" fillId="0" borderId="0" xfId="95" applyFont="1" applyFill="1" applyBorder="1" applyAlignment="1" applyProtection="1">
      <alignment horizontal="center"/>
    </xf>
    <xf numFmtId="49" fontId="21" fillId="0" borderId="0" xfId="95" applyNumberFormat="1" applyFont="1" applyBorder="1" applyAlignment="1" applyProtection="1">
      <alignment horizontal="left" wrapText="1"/>
    </xf>
    <xf numFmtId="0" fontId="20" fillId="0" borderId="0" xfId="95" applyFont="1" applyFill="1" applyBorder="1" applyAlignment="1" applyProtection="1">
      <alignment horizontal="center" wrapText="1"/>
    </xf>
    <xf numFmtId="49" fontId="20" fillId="0" borderId="0" xfId="95" applyNumberFormat="1" applyFont="1" applyBorder="1" applyAlignment="1" applyProtection="1">
      <alignment wrapText="1"/>
      <protection locked="0"/>
    </xf>
    <xf numFmtId="0" fontId="20" fillId="0" borderId="0" xfId="95" applyFont="1" applyFill="1" applyBorder="1" applyAlignment="1" applyProtection="1">
      <alignment horizontal="right" vertical="center" wrapText="1"/>
      <protection locked="0"/>
    </xf>
    <xf numFmtId="0" fontId="20" fillId="0" borderId="0" xfId="95" applyFont="1" applyFill="1" applyBorder="1" applyAlignment="1" applyProtection="1">
      <alignment horizontal="center" vertical="center" wrapText="1"/>
      <protection locked="0"/>
    </xf>
    <xf numFmtId="0" fontId="20" fillId="0" borderId="0" xfId="95" applyFont="1" applyFill="1" applyBorder="1" applyAlignment="1" applyProtection="1">
      <alignment horizontal="center" vertical="center" wrapText="1"/>
    </xf>
    <xf numFmtId="0" fontId="20" fillId="0" borderId="0" xfId="95" applyFont="1" applyBorder="1" applyAlignment="1" applyProtection="1">
      <alignment horizontal="center" vertical="center" wrapText="1"/>
      <protection locked="0"/>
    </xf>
    <xf numFmtId="49" fontId="21" fillId="0" borderId="0" xfId="95" applyNumberFormat="1" applyFont="1" applyBorder="1" applyAlignment="1" applyProtection="1">
      <alignment wrapText="1"/>
      <protection locked="0"/>
    </xf>
    <xf numFmtId="49" fontId="21" fillId="0" borderId="0" xfId="95" applyNumberFormat="1" applyFont="1" applyFill="1" applyBorder="1" applyAlignment="1" applyProtection="1">
      <alignment vertical="center" wrapText="1"/>
      <protection locked="0"/>
    </xf>
    <xf numFmtId="49" fontId="21" fillId="0" borderId="0" xfId="95" applyNumberFormat="1" applyFont="1" applyBorder="1" applyAlignment="1" applyProtection="1">
      <alignment vertical="center" wrapText="1"/>
      <protection locked="0"/>
    </xf>
    <xf numFmtId="0" fontId="20" fillId="0" borderId="0" xfId="95" applyFont="1" applyFill="1" applyBorder="1" applyAlignment="1" applyProtection="1">
      <alignment horizontal="right" vertical="center" wrapText="1"/>
    </xf>
    <xf numFmtId="49" fontId="20" fillId="0" borderId="0" xfId="95" applyNumberFormat="1" applyFont="1" applyBorder="1" applyAlignment="1" applyProtection="1">
      <alignment horizontal="center" vertical="center" wrapText="1"/>
    </xf>
    <xf numFmtId="49" fontId="20" fillId="0" borderId="13" xfId="95" applyNumberFormat="1" applyFont="1" applyFill="1" applyBorder="1" applyAlignment="1" applyProtection="1">
      <alignment horizontal="center" vertical="center" wrapText="1"/>
    </xf>
    <xf numFmtId="0" fontId="20" fillId="0" borderId="10" xfId="95" applyFont="1" applyBorder="1" applyAlignment="1">
      <alignment horizontal="center" vertical="center"/>
    </xf>
    <xf numFmtId="0" fontId="20" fillId="0" borderId="19" xfId="95" applyFont="1" applyBorder="1" applyAlignment="1">
      <alignment horizontal="center" vertical="center"/>
    </xf>
    <xf numFmtId="3" fontId="24" fillId="0" borderId="0" xfId="95" applyNumberFormat="1" applyFont="1" applyFill="1" applyBorder="1" applyAlignment="1" applyProtection="1">
      <alignment horizontal="center"/>
    </xf>
    <xf numFmtId="3" fontId="20" fillId="0" borderId="0" xfId="95" applyNumberFormat="1" applyFont="1" applyFill="1" applyBorder="1" applyAlignment="1" applyProtection="1">
      <alignment horizontal="right" vertical="center" wrapText="1"/>
      <protection locked="0"/>
    </xf>
    <xf numFmtId="3" fontId="24" fillId="0" borderId="0" xfId="95" applyNumberFormat="1" applyFont="1" applyFill="1" applyBorder="1" applyAlignment="1" applyProtection="1">
      <alignment horizontal="right" vertical="center" wrapText="1"/>
      <protection locked="0"/>
    </xf>
    <xf numFmtId="0" fontId="20" fillId="0" borderId="0" xfId="95" applyFont="1" applyBorder="1"/>
    <xf numFmtId="0" fontId="20" fillId="0" borderId="0" xfId="0" applyFont="1" applyBorder="1"/>
    <xf numFmtId="0" fontId="20" fillId="0" borderId="0" xfId="95" applyFont="1" applyBorder="1" applyAlignment="1" applyProtection="1">
      <alignment horizontal="right"/>
      <protection locked="0"/>
    </xf>
    <xf numFmtId="0" fontId="20" fillId="0" borderId="0" xfId="95" applyFont="1" applyBorder="1" applyProtection="1"/>
    <xf numFmtId="0" fontId="22" fillId="0" borderId="0" xfId="95" applyFont="1" applyBorder="1" applyAlignment="1" applyProtection="1">
      <alignment horizontal="right"/>
      <protection locked="0"/>
    </xf>
    <xf numFmtId="0" fontId="20" fillId="0" borderId="0" xfId="0" applyFont="1" applyBorder="1" applyAlignment="1"/>
    <xf numFmtId="49" fontId="20" fillId="0" borderId="0" xfId="95" applyNumberFormat="1" applyFont="1" applyFill="1" applyBorder="1" applyAlignment="1" applyProtection="1">
      <alignment horizontal="center" vertical="center" wrapText="1"/>
      <protection locked="0"/>
    </xf>
    <xf numFmtId="49" fontId="20" fillId="0" borderId="0" xfId="95" applyNumberFormat="1" applyFont="1" applyBorder="1" applyAlignment="1" applyProtection="1">
      <alignment horizontal="center" vertical="center" wrapText="1"/>
      <protection locked="0"/>
    </xf>
    <xf numFmtId="3" fontId="20" fillId="0" borderId="0" xfId="95" applyNumberFormat="1" applyFont="1" applyFill="1" applyBorder="1" applyAlignment="1" applyProtection="1">
      <alignment horizontal="right" vertical="center"/>
      <protection locked="0"/>
    </xf>
    <xf numFmtId="0" fontId="20" fillId="0" borderId="0" xfId="95" applyFont="1" applyBorder="1" applyAlignment="1" applyProtection="1">
      <alignment horizontal="right" vertical="center" wrapText="1"/>
      <protection locked="0"/>
    </xf>
    <xf numFmtId="0" fontId="20" fillId="0" borderId="0" xfId="95" applyFont="1" applyBorder="1" applyAlignment="1">
      <alignment horizontal="right" vertical="center" wrapText="1"/>
    </xf>
    <xf numFmtId="49" fontId="25" fillId="0" borderId="0" xfId="95" applyNumberFormat="1" applyFont="1" applyBorder="1" applyAlignment="1" applyProtection="1">
      <alignment vertical="center"/>
      <protection locked="0"/>
    </xf>
    <xf numFmtId="0" fontId="25" fillId="0" borderId="0" xfId="95" applyFont="1" applyBorder="1" applyAlignment="1" applyProtection="1">
      <alignment horizontal="right" vertical="center" wrapText="1"/>
      <protection locked="0"/>
    </xf>
    <xf numFmtId="0" fontId="21" fillId="0" borderId="20" xfId="95" applyFont="1" applyBorder="1" applyAlignment="1">
      <alignment horizontal="center" vertical="center" wrapText="1"/>
    </xf>
    <xf numFmtId="0" fontId="20" fillId="0" borderId="19" xfId="95" applyFont="1" applyBorder="1" applyAlignment="1">
      <alignment horizontal="center" vertical="center" wrapText="1"/>
    </xf>
    <xf numFmtId="49" fontId="20" fillId="0" borderId="21" xfId="95" applyNumberFormat="1" applyFont="1" applyBorder="1" applyAlignment="1" applyProtection="1">
      <alignment horizontal="left" vertical="center" wrapText="1"/>
      <protection locked="0"/>
    </xf>
    <xf numFmtId="49" fontId="20" fillId="0" borderId="21" xfId="95" applyNumberFormat="1" applyFont="1" applyFill="1" applyBorder="1" applyAlignment="1" applyProtection="1">
      <alignment horizontal="left" vertical="center" wrapText="1"/>
      <protection locked="0"/>
    </xf>
    <xf numFmtId="49" fontId="20" fillId="0" borderId="21" xfId="95" applyNumberFormat="1" applyFont="1" applyBorder="1" applyAlignment="1" applyProtection="1">
      <alignment wrapText="1"/>
      <protection locked="0"/>
    </xf>
    <xf numFmtId="49" fontId="21" fillId="0" borderId="21" xfId="95" applyNumberFormat="1" applyFont="1" applyFill="1" applyBorder="1" applyAlignment="1" applyProtection="1">
      <alignment vertical="center" wrapText="1"/>
      <protection locked="0"/>
    </xf>
    <xf numFmtId="49" fontId="21" fillId="0" borderId="21" xfId="95" applyNumberFormat="1" applyFont="1" applyBorder="1" applyAlignment="1" applyProtection="1">
      <alignment horizontal="left" wrapText="1"/>
    </xf>
    <xf numFmtId="49" fontId="21" fillId="0" borderId="21" xfId="95" applyNumberFormat="1" applyFont="1" applyBorder="1" applyAlignment="1" applyProtection="1">
      <alignment wrapText="1"/>
      <protection locked="0"/>
    </xf>
    <xf numFmtId="0" fontId="20" fillId="0" borderId="13" xfId="95" applyFont="1" applyBorder="1" applyAlignment="1">
      <alignment horizontal="center" vertical="center"/>
    </xf>
    <xf numFmtId="3" fontId="24" fillId="0" borderId="21" xfId="95" applyNumberFormat="1" applyFont="1" applyFill="1" applyBorder="1" applyAlignment="1" applyProtection="1">
      <alignment horizontal="center"/>
    </xf>
    <xf numFmtId="3" fontId="20" fillId="0" borderId="21" xfId="95" applyNumberFormat="1" applyFont="1" applyFill="1" applyBorder="1" applyAlignment="1" applyProtection="1">
      <alignment horizontal="right" vertical="center" wrapText="1"/>
      <protection locked="0"/>
    </xf>
    <xf numFmtId="0" fontId="20" fillId="0" borderId="21" xfId="95" applyFont="1" applyFill="1" applyBorder="1" applyAlignment="1" applyProtection="1">
      <alignment horizontal="right" vertical="center" wrapText="1"/>
      <protection locked="0"/>
    </xf>
    <xf numFmtId="3" fontId="24" fillId="0" borderId="21" xfId="95" applyNumberFormat="1" applyFont="1" applyFill="1" applyBorder="1" applyAlignment="1" applyProtection="1">
      <alignment horizontal="right" vertical="center" wrapText="1"/>
      <protection locked="0"/>
    </xf>
    <xf numFmtId="3" fontId="20" fillId="0" borderId="21" xfId="95" applyNumberFormat="1" applyFont="1" applyFill="1" applyBorder="1" applyAlignment="1" applyProtection="1">
      <alignment horizontal="right" vertical="center"/>
      <protection locked="0"/>
    </xf>
    <xf numFmtId="0" fontId="20" fillId="0" borderId="13" xfId="95" applyFont="1" applyBorder="1" applyAlignment="1">
      <alignment horizontal="center" vertical="center" wrapText="1"/>
    </xf>
    <xf numFmtId="0" fontId="20" fillId="0" borderId="11" xfId="95" applyFont="1" applyBorder="1" applyAlignment="1">
      <alignment horizontal="center" vertical="center"/>
    </xf>
    <xf numFmtId="0" fontId="21" fillId="0" borderId="22" xfId="95" applyFont="1" applyBorder="1" applyAlignment="1">
      <alignment horizontal="center" vertical="center" wrapText="1"/>
    </xf>
    <xf numFmtId="3" fontId="24" fillId="0" borderId="23" xfId="95" applyNumberFormat="1" applyFont="1" applyFill="1" applyBorder="1" applyAlignment="1" applyProtection="1">
      <alignment horizontal="center"/>
    </xf>
    <xf numFmtId="3" fontId="21" fillId="0" borderId="23" xfId="95" applyNumberFormat="1" applyFont="1" applyFill="1" applyBorder="1" applyAlignment="1" applyProtection="1">
      <alignment horizontal="right" vertical="center" wrapText="1"/>
    </xf>
    <xf numFmtId="0" fontId="20" fillId="0" borderId="23" xfId="95" applyFont="1" applyFill="1" applyBorder="1" applyAlignment="1" applyProtection="1">
      <alignment horizontal="right" wrapText="1"/>
    </xf>
    <xf numFmtId="3" fontId="24" fillId="0" borderId="23" xfId="95" applyNumberFormat="1" applyFont="1" applyFill="1" applyBorder="1" applyAlignment="1" applyProtection="1">
      <alignment horizontal="right" vertical="center" wrapText="1"/>
      <protection locked="0"/>
    </xf>
    <xf numFmtId="0" fontId="20" fillId="0" borderId="23" xfId="95" applyFont="1" applyFill="1" applyBorder="1" applyAlignment="1" applyProtection="1">
      <alignment horizontal="right" vertical="center" wrapText="1"/>
    </xf>
    <xf numFmtId="49" fontId="20" fillId="0" borderId="15" xfId="95" applyNumberFormat="1" applyFont="1" applyFill="1" applyBorder="1" applyAlignment="1" applyProtection="1">
      <alignment horizontal="center" vertical="center" wrapText="1"/>
    </xf>
    <xf numFmtId="49" fontId="24" fillId="0" borderId="24" xfId="95" applyNumberFormat="1" applyFont="1" applyBorder="1" applyAlignment="1" applyProtection="1"/>
    <xf numFmtId="49" fontId="20" fillId="0" borderId="24" xfId="95" applyNumberFormat="1" applyFont="1" applyBorder="1" applyAlignment="1" applyProtection="1">
      <alignment wrapText="1"/>
      <protection locked="0"/>
    </xf>
    <xf numFmtId="49" fontId="24" fillId="0" borderId="24" xfId="95" applyNumberFormat="1" applyFont="1" applyBorder="1" applyAlignment="1" applyProtection="1">
      <alignment horizontal="left"/>
      <protection locked="0"/>
    </xf>
    <xf numFmtId="49" fontId="21" fillId="0" borderId="19" xfId="95" applyNumberFormat="1" applyFont="1" applyFill="1" applyBorder="1" applyAlignment="1" applyProtection="1">
      <alignment vertical="center" wrapText="1"/>
      <protection locked="0"/>
    </xf>
    <xf numFmtId="49" fontId="20" fillId="0" borderId="19" xfId="96" applyNumberFormat="1" applyFont="1" applyBorder="1" applyAlignment="1">
      <alignment vertical="center" wrapText="1"/>
    </xf>
    <xf numFmtId="49" fontId="20" fillId="0" borderId="17" xfId="96" applyNumberFormat="1" applyFont="1" applyBorder="1" applyAlignment="1">
      <alignment vertical="center" wrapText="1"/>
    </xf>
    <xf numFmtId="3" fontId="21" fillId="0" borderId="19" xfId="95" applyNumberFormat="1" applyFont="1" applyFill="1" applyBorder="1" applyAlignment="1" applyProtection="1">
      <alignment horizontal="right" vertical="center" wrapText="1"/>
    </xf>
    <xf numFmtId="3" fontId="21" fillId="0" borderId="17" xfId="95" applyNumberFormat="1" applyFont="1" applyFill="1" applyBorder="1" applyAlignment="1" applyProtection="1">
      <alignment horizontal="right" vertical="center" wrapText="1"/>
    </xf>
    <xf numFmtId="3" fontId="21" fillId="0" borderId="16" xfId="95" applyNumberFormat="1" applyFont="1" applyFill="1" applyBorder="1" applyAlignment="1" applyProtection="1">
      <alignment horizontal="right" vertical="center" wrapText="1"/>
    </xf>
    <xf numFmtId="0" fontId="25" fillId="0" borderId="0" xfId="95" applyFont="1" applyBorder="1" applyAlignment="1" applyProtection="1">
      <alignment horizontal="right" vertical="center"/>
      <protection locked="0"/>
    </xf>
  </cellXfs>
  <cellStyles count="105">
    <cellStyle name="20% - Accent1 2 2" xfId="1" xr:uid="{00000000-0005-0000-0000-000006000000}"/>
    <cellStyle name="20% - Accent1 2 2 2" xfId="2" xr:uid="{00000000-0005-0000-0000-000007000000}"/>
    <cellStyle name="20% - Accent1 2 2 3" xfId="3" xr:uid="{00000000-0005-0000-0000-000008000000}"/>
    <cellStyle name="20% - Accent2 2 2" xfId="4" xr:uid="{00000000-0005-0000-0000-000009000000}"/>
    <cellStyle name="20% - Accent2 2 2 2" xfId="5" xr:uid="{00000000-0005-0000-0000-00000A000000}"/>
    <cellStyle name="20% - Accent2 2 2 3" xfId="6" xr:uid="{00000000-0005-0000-0000-00000B000000}"/>
    <cellStyle name="20% - Accent3 2 2" xfId="7" xr:uid="{00000000-0005-0000-0000-00000C000000}"/>
    <cellStyle name="20% - Accent3 2 2 2" xfId="8" xr:uid="{00000000-0005-0000-0000-00000D000000}"/>
    <cellStyle name="20% - Accent3 2 2 3" xfId="9" xr:uid="{00000000-0005-0000-0000-00000E000000}"/>
    <cellStyle name="20% - Accent4 2 2" xfId="10" xr:uid="{00000000-0005-0000-0000-00000F000000}"/>
    <cellStyle name="20% - Accent4 2 2 2" xfId="11" xr:uid="{00000000-0005-0000-0000-000010000000}"/>
    <cellStyle name="20% - Accent4 2 2 3" xfId="12" xr:uid="{00000000-0005-0000-0000-000011000000}"/>
    <cellStyle name="20% - Accent5 2 2" xfId="13" xr:uid="{00000000-0005-0000-0000-000012000000}"/>
    <cellStyle name="20% - Accent5 2 2 2" xfId="14" xr:uid="{00000000-0005-0000-0000-000013000000}"/>
    <cellStyle name="20% - Accent5 2 2 3" xfId="15" xr:uid="{00000000-0005-0000-0000-000014000000}"/>
    <cellStyle name="20% - Accent6 2 2" xfId="16" xr:uid="{00000000-0005-0000-0000-000015000000}"/>
    <cellStyle name="20% - Accent6 2 2 2" xfId="17" xr:uid="{00000000-0005-0000-0000-000016000000}"/>
    <cellStyle name="20% - Accent6 2 2 3" xfId="18" xr:uid="{00000000-0005-0000-0000-000017000000}"/>
    <cellStyle name="40% - Accent1 2 2" xfId="19" xr:uid="{00000000-0005-0000-0000-000018000000}"/>
    <cellStyle name="40% - Accent1 2 2 2" xfId="20" xr:uid="{00000000-0005-0000-0000-000019000000}"/>
    <cellStyle name="40% - Accent1 2 2 3" xfId="21" xr:uid="{00000000-0005-0000-0000-00001A000000}"/>
    <cellStyle name="40% - Accent2 2 2" xfId="22" xr:uid="{00000000-0005-0000-0000-00001B000000}"/>
    <cellStyle name="40% - Accent2 2 2 2" xfId="23" xr:uid="{00000000-0005-0000-0000-00001C000000}"/>
    <cellStyle name="40% - Accent2 2 2 3" xfId="24" xr:uid="{00000000-0005-0000-0000-00001D000000}"/>
    <cellStyle name="40% - Accent3 2 2" xfId="25" xr:uid="{00000000-0005-0000-0000-00001E000000}"/>
    <cellStyle name="40% - Accent3 2 2 2" xfId="26" xr:uid="{00000000-0005-0000-0000-00001F000000}"/>
    <cellStyle name="40% - Accent3 2 2 3" xfId="27" xr:uid="{00000000-0005-0000-0000-000020000000}"/>
    <cellStyle name="40% - Accent4 2 2" xfId="28" xr:uid="{00000000-0005-0000-0000-000021000000}"/>
    <cellStyle name="40% - Accent4 2 2 2" xfId="29" xr:uid="{00000000-0005-0000-0000-000022000000}"/>
    <cellStyle name="40% - Accent4 2 2 3" xfId="30" xr:uid="{00000000-0005-0000-0000-000023000000}"/>
    <cellStyle name="40% - Accent5 2 2" xfId="31" xr:uid="{00000000-0005-0000-0000-000024000000}"/>
    <cellStyle name="40% - Accent5 2 2 2" xfId="32" xr:uid="{00000000-0005-0000-0000-000025000000}"/>
    <cellStyle name="40% - Accent5 2 2 3" xfId="33" xr:uid="{00000000-0005-0000-0000-000026000000}"/>
    <cellStyle name="40% - Accent6 2 2" xfId="34" xr:uid="{00000000-0005-0000-0000-000027000000}"/>
    <cellStyle name="40% - Accent6 2 2 2" xfId="35" xr:uid="{00000000-0005-0000-0000-000028000000}"/>
    <cellStyle name="40% - Accent6 2 2 3" xfId="36" xr:uid="{00000000-0005-0000-0000-000029000000}"/>
    <cellStyle name="60% - Accent1 2 2" xfId="37" xr:uid="{00000000-0005-0000-0000-00002A000000}"/>
    <cellStyle name="60% - Accent2 2 2" xfId="38" xr:uid="{00000000-0005-0000-0000-00002B000000}"/>
    <cellStyle name="60% - Accent3 2 2" xfId="39" xr:uid="{00000000-0005-0000-0000-00002C000000}"/>
    <cellStyle name="60% - Accent4 2 2" xfId="40" xr:uid="{00000000-0005-0000-0000-00002D000000}"/>
    <cellStyle name="60% - Accent5 2 2" xfId="41" xr:uid="{00000000-0005-0000-0000-00002E000000}"/>
    <cellStyle name="60% - Accent6 2 2" xfId="42" xr:uid="{00000000-0005-0000-0000-00002F000000}"/>
    <cellStyle name="Accent1 2 2" xfId="43" xr:uid="{00000000-0005-0000-0000-000030000000}"/>
    <cellStyle name="Accent2 2 2" xfId="44" xr:uid="{00000000-0005-0000-0000-000031000000}"/>
    <cellStyle name="Accent3 2 2" xfId="45" xr:uid="{00000000-0005-0000-0000-000032000000}"/>
    <cellStyle name="Accent4 2 2" xfId="46" xr:uid="{00000000-0005-0000-0000-000033000000}"/>
    <cellStyle name="Accent5 2 2" xfId="47" xr:uid="{00000000-0005-0000-0000-000034000000}"/>
    <cellStyle name="Accent6 2 2" xfId="48" xr:uid="{00000000-0005-0000-0000-000035000000}"/>
    <cellStyle name="Bad 2 2" xfId="49" xr:uid="{00000000-0005-0000-0000-000036000000}"/>
    <cellStyle name="Calculation 2 2" xfId="50" xr:uid="{00000000-0005-0000-0000-000037000000}"/>
    <cellStyle name="Check Cell 2 2" xfId="51" xr:uid="{00000000-0005-0000-0000-000038000000}"/>
    <cellStyle name="Currency 2" xfId="52" xr:uid="{00000000-0005-0000-0000-000039000000}"/>
    <cellStyle name="Currency 2 2" xfId="53" xr:uid="{00000000-0005-0000-0000-00003A000000}"/>
    <cellStyle name="Explanatory Text 2 2" xfId="54" xr:uid="{00000000-0005-0000-0000-00003B000000}"/>
    <cellStyle name="Good 2 2" xfId="55" xr:uid="{00000000-0005-0000-0000-00003C000000}"/>
    <cellStyle name="Heading 1 2 2" xfId="56" xr:uid="{00000000-0005-0000-0000-00003D000000}"/>
    <cellStyle name="Heading 2 2 2" xfId="57" xr:uid="{00000000-0005-0000-0000-00003E000000}"/>
    <cellStyle name="Heading 3 2 2" xfId="58" xr:uid="{00000000-0005-0000-0000-00003F000000}"/>
    <cellStyle name="Heading 4 2 2" xfId="59" xr:uid="{00000000-0005-0000-0000-000040000000}"/>
    <cellStyle name="Input 2 2" xfId="60" xr:uid="{00000000-0005-0000-0000-000041000000}"/>
    <cellStyle name="Linked Cell 2 2" xfId="61" xr:uid="{00000000-0005-0000-0000-000042000000}"/>
    <cellStyle name="Neutral 2 2" xfId="62" xr:uid="{00000000-0005-0000-0000-000043000000}"/>
    <cellStyle name="Normal 10" xfId="63" xr:uid="{00000000-0005-0000-0000-000044000000}"/>
    <cellStyle name="Normal 10 2" xfId="64" xr:uid="{00000000-0005-0000-0000-000045000000}"/>
    <cellStyle name="Normal 11" xfId="65" xr:uid="{00000000-0005-0000-0000-000046000000}"/>
    <cellStyle name="Normal 11 2" xfId="66" xr:uid="{00000000-0005-0000-0000-000047000000}"/>
    <cellStyle name="Normal 12" xfId="67" xr:uid="{00000000-0005-0000-0000-000048000000}"/>
    <cellStyle name="Normal 12 2" xfId="68" xr:uid="{00000000-0005-0000-0000-000049000000}"/>
    <cellStyle name="Normal 13" xfId="69" xr:uid="{00000000-0005-0000-0000-00004A000000}"/>
    <cellStyle name="Normal 13 2" xfId="70" xr:uid="{00000000-0005-0000-0000-00004B000000}"/>
    <cellStyle name="Normal 14" xfId="71" xr:uid="{00000000-0005-0000-0000-00004C000000}"/>
    <cellStyle name="Normal 14 2" xfId="72" xr:uid="{00000000-0005-0000-0000-00004D000000}"/>
    <cellStyle name="Normal 15" xfId="73" xr:uid="{00000000-0005-0000-0000-00004E000000}"/>
    <cellStyle name="Normal 15 2" xfId="74" xr:uid="{00000000-0005-0000-0000-00004F000000}"/>
    <cellStyle name="Normal 16" xfId="75" xr:uid="{00000000-0005-0000-0000-000050000000}"/>
    <cellStyle name="Normal 16 2" xfId="76" xr:uid="{00000000-0005-0000-0000-000051000000}"/>
    <cellStyle name="Normal 18" xfId="77" xr:uid="{00000000-0005-0000-0000-000052000000}"/>
    <cellStyle name="Normal 2" xfId="78" xr:uid="{00000000-0005-0000-0000-000053000000}"/>
    <cellStyle name="Normal 2 2" xfId="79" xr:uid="{00000000-0005-0000-0000-000054000000}"/>
    <cellStyle name="Normal 20" xfId="80" xr:uid="{00000000-0005-0000-0000-000055000000}"/>
    <cellStyle name="Normal 20 2" xfId="81" xr:uid="{00000000-0005-0000-0000-000056000000}"/>
    <cellStyle name="Normal 21" xfId="82" xr:uid="{00000000-0005-0000-0000-000057000000}"/>
    <cellStyle name="Normal 21 2" xfId="83" xr:uid="{00000000-0005-0000-0000-000058000000}"/>
    <cellStyle name="Normal 3 2" xfId="84" xr:uid="{00000000-0005-0000-0000-000059000000}"/>
    <cellStyle name="Normal 4" xfId="85" xr:uid="{00000000-0005-0000-0000-00005A000000}"/>
    <cellStyle name="Normal 4 2" xfId="86" xr:uid="{00000000-0005-0000-0000-00005B000000}"/>
    <cellStyle name="Normal 4_7-4" xfId="87" xr:uid="{00000000-0005-0000-0000-00005C000000}"/>
    <cellStyle name="Normal 5" xfId="88" xr:uid="{00000000-0005-0000-0000-00005D000000}"/>
    <cellStyle name="Normal 5 2" xfId="89" xr:uid="{00000000-0005-0000-0000-00005E000000}"/>
    <cellStyle name="Normal 8" xfId="90" xr:uid="{00000000-0005-0000-0000-00005F000000}"/>
    <cellStyle name="Normal 8 2" xfId="91" xr:uid="{00000000-0005-0000-0000-000060000000}"/>
    <cellStyle name="Normal 9" xfId="92" xr:uid="{00000000-0005-0000-0000-000061000000}"/>
    <cellStyle name="Normal 9 2" xfId="93" xr:uid="{00000000-0005-0000-0000-000062000000}"/>
    <cellStyle name="Normal_CONTROLS" xfId="94" xr:uid="{00000000-0005-0000-0000-000063000000}"/>
    <cellStyle name="Normal_Pamatformas" xfId="95" xr:uid="{00000000-0005-0000-0000-000064000000}"/>
    <cellStyle name="Normal_Veidlapa_2008_oktobris_(5.piel)_(2)" xfId="96" xr:uid="{00000000-0005-0000-0000-000065000000}"/>
    <cellStyle name="Note 2 2" xfId="97" xr:uid="{00000000-0005-0000-0000-000066000000}"/>
    <cellStyle name="Output 2 2" xfId="98" xr:uid="{00000000-0005-0000-0000-000067000000}"/>
    <cellStyle name="Parastais_FMLikp01_p05_221205_pap_afp_makp" xfId="99" xr:uid="{00000000-0005-0000-0000-000068000000}"/>
    <cellStyle name="Parasts" xfId="0" builtinId="0"/>
    <cellStyle name="Style 1" xfId="100" xr:uid="{00000000-0005-0000-0000-000069000000}"/>
    <cellStyle name="Title 2 2" xfId="101" xr:uid="{00000000-0005-0000-0000-00006A000000}"/>
    <cellStyle name="Total 2 2" xfId="102" xr:uid="{00000000-0005-0000-0000-00006B000000}"/>
    <cellStyle name="V?st." xfId="103" xr:uid="{00000000-0005-0000-0000-00006C000000}"/>
    <cellStyle name="Warning Text 2 2" xfId="104"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J193"/>
  <sheetViews>
    <sheetView tabSelected="1" topLeftCell="A169" zoomScaleSheetLayoutView="100" workbookViewId="0">
      <selection activeCell="F195" sqref="F195"/>
    </sheetView>
  </sheetViews>
  <sheetFormatPr defaultRowHeight="15"/>
  <cols>
    <col min="1" max="1" width="22.28515625" style="37" customWidth="1"/>
    <col min="2" max="2" width="43.85546875" style="37" customWidth="1"/>
    <col min="3" max="3" width="12.28515625" style="37" customWidth="1"/>
    <col min="4" max="9" width="11.28515625" style="11" bestFit="1" customWidth="1"/>
    <col min="10" max="11" width="12.42578125" style="11" bestFit="1" customWidth="1"/>
    <col min="12" max="15" width="9.140625" style="11" customWidth="1"/>
    <col min="16" max="16" width="9.140625" style="34" customWidth="1"/>
    <col min="17" max="18" width="9.140625" style="11" customWidth="1"/>
    <col min="19" max="19" width="9.140625" style="34" customWidth="1"/>
    <col min="20" max="32" width="9.140625" style="11" customWidth="1"/>
    <col min="33" max="243" width="9.140625" style="11"/>
    <col min="244" max="16384" width="9.140625" style="39"/>
  </cols>
  <sheetData>
    <row r="1" spans="1:242" s="35" customFormat="1" ht="24" customHeight="1">
      <c r="A1" s="34"/>
      <c r="B1" s="34"/>
      <c r="C1" s="11"/>
      <c r="E1" s="11"/>
      <c r="F1" s="11"/>
      <c r="G1" s="11"/>
      <c r="H1" s="11"/>
      <c r="I1" s="11"/>
      <c r="K1" s="36" t="s">
        <v>42</v>
      </c>
      <c r="L1" s="11"/>
      <c r="M1" s="11"/>
      <c r="N1" s="11"/>
      <c r="O1" s="34"/>
      <c r="P1" s="11"/>
      <c r="Q1" s="11"/>
      <c r="R1" s="34"/>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row>
    <row r="2" spans="1:242" s="35" customFormat="1">
      <c r="A2" s="34"/>
      <c r="B2" s="34"/>
      <c r="C2" s="11"/>
      <c r="E2" s="11"/>
      <c r="F2" s="11"/>
      <c r="G2" s="11"/>
      <c r="H2" s="11"/>
      <c r="I2" s="11"/>
      <c r="K2" s="36" t="s">
        <v>41</v>
      </c>
      <c r="L2" s="11"/>
      <c r="M2" s="11"/>
      <c r="N2" s="11"/>
      <c r="O2" s="34"/>
      <c r="P2" s="11"/>
      <c r="Q2" s="11"/>
      <c r="R2" s="34"/>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row>
    <row r="3" spans="1:242" s="35" customFormat="1">
      <c r="A3" s="34"/>
      <c r="B3" s="34"/>
      <c r="C3" s="11"/>
      <c r="E3" s="11"/>
      <c r="F3" s="11"/>
      <c r="G3" s="11"/>
      <c r="H3" s="11"/>
      <c r="I3" s="11"/>
      <c r="J3" s="11"/>
      <c r="K3" s="36"/>
      <c r="L3" s="11"/>
      <c r="M3" s="11"/>
      <c r="N3" s="11"/>
      <c r="O3" s="34"/>
      <c r="P3" s="11"/>
      <c r="Q3" s="11"/>
      <c r="R3" s="34"/>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row>
    <row r="4" spans="1:242" s="35" customFormat="1" ht="20.25">
      <c r="A4" s="7" t="s">
        <v>43</v>
      </c>
      <c r="B4" s="7"/>
      <c r="C4" s="7"/>
      <c r="D4" s="7"/>
      <c r="E4" s="7"/>
      <c r="F4" s="7"/>
      <c r="G4" s="7"/>
      <c r="H4" s="7"/>
      <c r="I4" s="7"/>
      <c r="J4" s="7"/>
      <c r="K4" s="7"/>
      <c r="L4" s="11"/>
      <c r="M4" s="11"/>
      <c r="N4" s="11"/>
      <c r="O4" s="34"/>
      <c r="P4" s="11"/>
      <c r="Q4" s="11"/>
      <c r="R4" s="34"/>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row>
    <row r="5" spans="1:242">
      <c r="K5" s="38"/>
    </row>
    <row r="6" spans="1:242">
      <c r="A6" s="6" t="s">
        <v>0</v>
      </c>
      <c r="B6" s="4" t="s">
        <v>1</v>
      </c>
      <c r="C6" s="2" t="s">
        <v>2</v>
      </c>
      <c r="D6" s="10" t="s">
        <v>49</v>
      </c>
      <c r="E6" s="9"/>
      <c r="F6" s="9"/>
      <c r="G6" s="9"/>
      <c r="H6" s="9"/>
      <c r="I6" s="9"/>
      <c r="J6" s="9"/>
      <c r="K6" s="8"/>
    </row>
    <row r="7" spans="1:242" s="14" customFormat="1" ht="30">
      <c r="A7" s="5"/>
      <c r="B7" s="3"/>
      <c r="C7" s="1"/>
      <c r="D7" s="30">
        <v>2023</v>
      </c>
      <c r="E7" s="29">
        <v>2024</v>
      </c>
      <c r="F7" s="30">
        <v>2025</v>
      </c>
      <c r="G7" s="29">
        <v>2026</v>
      </c>
      <c r="H7" s="30">
        <v>2027</v>
      </c>
      <c r="I7" s="29">
        <v>2028</v>
      </c>
      <c r="J7" s="48" t="s">
        <v>45</v>
      </c>
      <c r="K7" s="47" t="s">
        <v>46</v>
      </c>
      <c r="L7" s="12"/>
      <c r="M7" s="12"/>
      <c r="N7" s="12"/>
      <c r="O7" s="12"/>
      <c r="P7" s="13"/>
      <c r="Q7" s="12"/>
      <c r="R7" s="12"/>
      <c r="S7" s="13"/>
    </row>
    <row r="8" spans="1:242" s="14" customFormat="1">
      <c r="A8" s="69"/>
      <c r="B8" s="27"/>
      <c r="C8" s="28"/>
      <c r="D8" s="55"/>
      <c r="E8" s="62"/>
      <c r="F8" s="55"/>
      <c r="G8" s="62"/>
      <c r="H8" s="55"/>
      <c r="I8" s="62"/>
      <c r="J8" s="61"/>
      <c r="K8" s="63"/>
      <c r="L8" s="12"/>
      <c r="M8" s="12"/>
      <c r="N8" s="12"/>
      <c r="O8" s="12"/>
      <c r="P8" s="13"/>
      <c r="Q8" s="12"/>
      <c r="R8" s="12"/>
      <c r="S8" s="13"/>
    </row>
    <row r="9" spans="1:242" s="14" customFormat="1" ht="15.75" customHeight="1">
      <c r="A9" s="70" t="s">
        <v>44</v>
      </c>
      <c r="B9" s="16"/>
      <c r="C9" s="53"/>
      <c r="D9" s="56">
        <f t="shared" ref="D9:K9" si="0">SUM(D10:D151)</f>
        <v>86307789.228492692</v>
      </c>
      <c r="E9" s="31">
        <f t="shared" si="0"/>
        <v>89763140.475770637</v>
      </c>
      <c r="F9" s="56">
        <f t="shared" si="0"/>
        <v>80794645.300488755</v>
      </c>
      <c r="G9" s="31">
        <f t="shared" si="0"/>
        <v>68565362.573519558</v>
      </c>
      <c r="H9" s="56">
        <f t="shared" si="0"/>
        <v>52478629.601982847</v>
      </c>
      <c r="I9" s="31">
        <f t="shared" si="0"/>
        <v>36087704.48440998</v>
      </c>
      <c r="J9" s="56">
        <f t="shared" si="0"/>
        <v>281888214.95512599</v>
      </c>
      <c r="K9" s="64">
        <f t="shared" si="0"/>
        <v>695885486.61979067</v>
      </c>
      <c r="L9" s="15"/>
      <c r="M9" s="15"/>
      <c r="N9" s="15"/>
      <c r="O9" s="15"/>
      <c r="P9" s="15"/>
      <c r="Q9" s="15"/>
      <c r="R9" s="15"/>
      <c r="S9" s="15"/>
    </row>
    <row r="10" spans="1:242" s="14" customFormat="1" ht="30">
      <c r="A10" s="49" t="s">
        <v>51</v>
      </c>
      <c r="B10" s="50" t="s">
        <v>27</v>
      </c>
      <c r="C10" s="40" t="s">
        <v>53</v>
      </c>
      <c r="D10" s="57">
        <v>345204.5138680627</v>
      </c>
      <c r="E10" s="32">
        <v>337951.81995681266</v>
      </c>
      <c r="F10" s="57">
        <v>330699.12604556268</v>
      </c>
      <c r="G10" s="32">
        <v>323446.35213431268</v>
      </c>
      <c r="H10" s="57">
        <v>0</v>
      </c>
      <c r="I10" s="32">
        <v>0</v>
      </c>
      <c r="J10" s="57">
        <v>0</v>
      </c>
      <c r="K10" s="65">
        <f t="shared" ref="K10:K41" si="1">SUM(D10:J10)</f>
        <v>1337301.8120047506</v>
      </c>
      <c r="L10" s="17"/>
      <c r="M10" s="17"/>
      <c r="N10" s="17"/>
      <c r="O10" s="17"/>
      <c r="P10" s="17"/>
      <c r="Q10" s="17"/>
      <c r="R10" s="17"/>
      <c r="S10" s="17"/>
    </row>
    <row r="11" spans="1:242" s="14" customFormat="1" ht="45">
      <c r="A11" s="49" t="s">
        <v>51</v>
      </c>
      <c r="B11" s="50" t="s">
        <v>28</v>
      </c>
      <c r="C11" s="40" t="s">
        <v>54</v>
      </c>
      <c r="D11" s="57">
        <v>5983026.9899266595</v>
      </c>
      <c r="E11" s="32">
        <v>6025148.6917965282</v>
      </c>
      <c r="F11" s="57">
        <v>5719647.2938338676</v>
      </c>
      <c r="G11" s="32">
        <v>5587957.4457874717</v>
      </c>
      <c r="H11" s="57">
        <v>5456267.5977410758</v>
      </c>
      <c r="I11" s="32">
        <v>5324577.7496946799</v>
      </c>
      <c r="J11" s="57">
        <v>40296787.035164312</v>
      </c>
      <c r="K11" s="65">
        <f t="shared" si="1"/>
        <v>74393412.803944588</v>
      </c>
      <c r="L11" s="17"/>
      <c r="M11" s="17"/>
      <c r="N11" s="17"/>
      <c r="O11" s="17"/>
      <c r="P11" s="17"/>
      <c r="Q11" s="17"/>
      <c r="R11" s="17"/>
      <c r="S11" s="17"/>
    </row>
    <row r="12" spans="1:242" s="14" customFormat="1" ht="30">
      <c r="A12" s="50" t="s">
        <v>4</v>
      </c>
      <c r="B12" s="50" t="s">
        <v>29</v>
      </c>
      <c r="C12" s="40" t="s">
        <v>55</v>
      </c>
      <c r="D12" s="57">
        <v>1363346.28</v>
      </c>
      <c r="E12" s="32">
        <v>1400868.28</v>
      </c>
      <c r="F12" s="57">
        <v>1373018.78</v>
      </c>
      <c r="G12" s="32">
        <v>1345172.9300000002</v>
      </c>
      <c r="H12" s="57">
        <v>1317323.4000000001</v>
      </c>
      <c r="I12" s="32">
        <v>0</v>
      </c>
      <c r="J12" s="57">
        <v>0</v>
      </c>
      <c r="K12" s="65">
        <f t="shared" si="1"/>
        <v>6799729.6699999999</v>
      </c>
      <c r="L12" s="17"/>
      <c r="M12" s="17"/>
      <c r="N12" s="17"/>
      <c r="O12" s="17"/>
      <c r="P12" s="17"/>
      <c r="Q12" s="17"/>
      <c r="R12" s="17"/>
      <c r="S12" s="17"/>
    </row>
    <row r="13" spans="1:242" s="14" customFormat="1" ht="30">
      <c r="A13" s="50" t="s">
        <v>52</v>
      </c>
      <c r="B13" s="50" t="s">
        <v>30</v>
      </c>
      <c r="C13" s="40" t="s">
        <v>57</v>
      </c>
      <c r="D13" s="57">
        <v>483248.99</v>
      </c>
      <c r="E13" s="32">
        <v>492691.54</v>
      </c>
      <c r="F13" s="57">
        <v>476952.74</v>
      </c>
      <c r="G13" s="32">
        <v>461210.29</v>
      </c>
      <c r="H13" s="57">
        <v>445471.49</v>
      </c>
      <c r="I13" s="32">
        <v>429729.12</v>
      </c>
      <c r="J13" s="57">
        <v>0</v>
      </c>
      <c r="K13" s="65">
        <f t="shared" si="1"/>
        <v>2789304.17</v>
      </c>
      <c r="L13" s="17"/>
      <c r="M13" s="17"/>
      <c r="N13" s="17"/>
      <c r="O13" s="17"/>
      <c r="P13" s="17"/>
      <c r="Q13" s="17"/>
      <c r="R13" s="17"/>
      <c r="S13" s="17"/>
    </row>
    <row r="14" spans="1:242" s="14" customFormat="1" ht="30">
      <c r="A14" s="50" t="s">
        <v>5</v>
      </c>
      <c r="B14" s="50" t="s">
        <v>121</v>
      </c>
      <c r="C14" s="40" t="s">
        <v>56</v>
      </c>
      <c r="D14" s="57">
        <v>2123282.3953999998</v>
      </c>
      <c r="E14" s="32">
        <v>2231184.6968555558</v>
      </c>
      <c r="F14" s="57">
        <v>2048759.9420666667</v>
      </c>
      <c r="G14" s="32">
        <v>2011498.7154000001</v>
      </c>
      <c r="H14" s="57">
        <v>1974237.4887333331</v>
      </c>
      <c r="I14" s="32">
        <v>1936976.2620666665</v>
      </c>
      <c r="J14" s="57">
        <v>29115395.763750006</v>
      </c>
      <c r="K14" s="65">
        <f t="shared" si="1"/>
        <v>41441335.264272228</v>
      </c>
      <c r="L14" s="17"/>
      <c r="M14" s="17"/>
      <c r="N14" s="17"/>
      <c r="O14" s="17"/>
      <c r="P14" s="17"/>
      <c r="Q14" s="17"/>
      <c r="R14" s="17"/>
      <c r="S14" s="17"/>
    </row>
    <row r="15" spans="1:242" s="14" customFormat="1" ht="30">
      <c r="A15" s="50" t="s">
        <v>5</v>
      </c>
      <c r="B15" s="50" t="s">
        <v>122</v>
      </c>
      <c r="C15" s="40" t="s">
        <v>58</v>
      </c>
      <c r="D15" s="57">
        <v>2597569.094</v>
      </c>
      <c r="E15" s="32">
        <v>2737292.1287777778</v>
      </c>
      <c r="F15" s="57">
        <v>2508738.5553333331</v>
      </c>
      <c r="G15" s="32">
        <v>2464323.2859999998</v>
      </c>
      <c r="H15" s="57">
        <v>2419908.0166666666</v>
      </c>
      <c r="I15" s="32">
        <v>2375492.7473333329</v>
      </c>
      <c r="J15" s="57">
        <v>38182648.386666678</v>
      </c>
      <c r="K15" s="65">
        <f t="shared" si="1"/>
        <v>53285972.21477779</v>
      </c>
      <c r="L15" s="17"/>
      <c r="M15" s="17"/>
      <c r="N15" s="17"/>
      <c r="O15" s="17"/>
      <c r="P15" s="17"/>
      <c r="Q15" s="17"/>
      <c r="R15" s="17"/>
      <c r="S15" s="17"/>
    </row>
    <row r="16" spans="1:242" s="14" customFormat="1" ht="45">
      <c r="A16" s="50" t="s">
        <v>5</v>
      </c>
      <c r="B16" s="50" t="s">
        <v>31</v>
      </c>
      <c r="C16" s="40" t="s">
        <v>59</v>
      </c>
      <c r="D16" s="57">
        <v>753765.15413333336</v>
      </c>
      <c r="E16" s="32">
        <v>804204.82062222227</v>
      </c>
      <c r="F16" s="57">
        <v>834230.61120000004</v>
      </c>
      <c r="G16" s="32">
        <v>797979.96160000004</v>
      </c>
      <c r="H16" s="57">
        <v>773812.8618666667</v>
      </c>
      <c r="I16" s="32">
        <v>749645.76213333337</v>
      </c>
      <c r="J16" s="57">
        <v>367270.66239999997</v>
      </c>
      <c r="K16" s="65">
        <f t="shared" si="1"/>
        <v>5080909.8339555562</v>
      </c>
      <c r="L16" s="17"/>
      <c r="M16" s="17"/>
      <c r="N16" s="17"/>
      <c r="O16" s="17"/>
      <c r="P16" s="17"/>
      <c r="Q16" s="17"/>
      <c r="R16" s="17"/>
      <c r="S16" s="17"/>
    </row>
    <row r="17" spans="1:19" s="14" customFormat="1" ht="75">
      <c r="A17" s="50" t="s">
        <v>5</v>
      </c>
      <c r="B17" s="50" t="s">
        <v>34</v>
      </c>
      <c r="C17" s="40" t="s">
        <v>60</v>
      </c>
      <c r="D17" s="57">
        <v>716400.15955555555</v>
      </c>
      <c r="E17" s="32">
        <v>713550.97271111107</v>
      </c>
      <c r="F17" s="57">
        <v>826984.22395555559</v>
      </c>
      <c r="G17" s="32">
        <v>790657.09168888885</v>
      </c>
      <c r="H17" s="57">
        <v>766439.00351111114</v>
      </c>
      <c r="I17" s="32">
        <v>742220.91533333331</v>
      </c>
      <c r="J17" s="57">
        <v>719516.45766666671</v>
      </c>
      <c r="K17" s="65">
        <f t="shared" si="1"/>
        <v>5275768.8244222235</v>
      </c>
      <c r="L17" s="17"/>
      <c r="M17" s="17"/>
      <c r="N17" s="17"/>
      <c r="O17" s="17"/>
      <c r="P17" s="17"/>
      <c r="Q17" s="17"/>
      <c r="R17" s="17"/>
      <c r="S17" s="17"/>
    </row>
    <row r="18" spans="1:19" s="14" customFormat="1" ht="30">
      <c r="A18" s="50" t="s">
        <v>5</v>
      </c>
      <c r="B18" s="50" t="s">
        <v>123</v>
      </c>
      <c r="C18" s="40" t="s">
        <v>60</v>
      </c>
      <c r="D18" s="57">
        <v>229700.58444444445</v>
      </c>
      <c r="E18" s="32">
        <v>228787.04488888889</v>
      </c>
      <c r="F18" s="57">
        <v>255950.5726111111</v>
      </c>
      <c r="G18" s="32">
        <v>246872.27327777777</v>
      </c>
      <c r="H18" s="57">
        <v>240820.07372222224</v>
      </c>
      <c r="I18" s="32">
        <v>237979.53666666668</v>
      </c>
      <c r="J18" s="57">
        <v>230699.76833333331</v>
      </c>
      <c r="K18" s="65">
        <f t="shared" si="1"/>
        <v>1670809.8539444443</v>
      </c>
      <c r="L18" s="17"/>
      <c r="M18" s="17"/>
      <c r="N18" s="17"/>
      <c r="O18" s="17"/>
      <c r="P18" s="17"/>
      <c r="Q18" s="17"/>
      <c r="R18" s="17"/>
      <c r="S18" s="17"/>
    </row>
    <row r="19" spans="1:19" s="14" customFormat="1" ht="30">
      <c r="A19" s="50" t="s">
        <v>5</v>
      </c>
      <c r="B19" s="50" t="s">
        <v>32</v>
      </c>
      <c r="C19" s="40" t="s">
        <v>61</v>
      </c>
      <c r="D19" s="57">
        <v>360554.7116888889</v>
      </c>
      <c r="E19" s="32">
        <v>304554.28026666667</v>
      </c>
      <c r="F19" s="57">
        <v>159502.80408888889</v>
      </c>
      <c r="G19" s="32">
        <v>151349.87474444445</v>
      </c>
      <c r="H19" s="57">
        <v>147639.45545555555</v>
      </c>
      <c r="I19" s="32">
        <v>145898.00866666666</v>
      </c>
      <c r="J19" s="57">
        <v>141435.00433333335</v>
      </c>
      <c r="K19" s="65">
        <f t="shared" si="1"/>
        <v>1410934.1392444444</v>
      </c>
      <c r="L19" s="17"/>
      <c r="M19" s="17"/>
      <c r="N19" s="17"/>
      <c r="O19" s="17"/>
      <c r="P19" s="17"/>
      <c r="Q19" s="17"/>
      <c r="R19" s="17"/>
      <c r="S19" s="17"/>
    </row>
    <row r="20" spans="1:19" s="14" customFormat="1" ht="60">
      <c r="A20" s="50" t="s">
        <v>5</v>
      </c>
      <c r="B20" s="50" t="s">
        <v>33</v>
      </c>
      <c r="C20" s="40" t="s">
        <v>62</v>
      </c>
      <c r="D20" s="57">
        <v>1347358.5093333332</v>
      </c>
      <c r="E20" s="32">
        <v>1334520.543111111</v>
      </c>
      <c r="F20" s="57">
        <v>1288785.2884444445</v>
      </c>
      <c r="G20" s="32">
        <v>1282366.3053333333</v>
      </c>
      <c r="H20" s="57">
        <v>1275947.3222222221</v>
      </c>
      <c r="I20" s="32">
        <v>1269528.3391111111</v>
      </c>
      <c r="J20" s="57">
        <v>1577482.5424444443</v>
      </c>
      <c r="K20" s="65">
        <f t="shared" si="1"/>
        <v>9375988.8499999996</v>
      </c>
      <c r="L20" s="17"/>
      <c r="M20" s="17"/>
      <c r="N20" s="17"/>
      <c r="O20" s="17"/>
      <c r="P20" s="17"/>
      <c r="Q20" s="17"/>
      <c r="R20" s="17"/>
      <c r="S20" s="17"/>
    </row>
    <row r="21" spans="1:19" s="14" customFormat="1" ht="75">
      <c r="A21" s="50" t="s">
        <v>5</v>
      </c>
      <c r="B21" s="50" t="s">
        <v>34</v>
      </c>
      <c r="C21" s="40" t="s">
        <v>63</v>
      </c>
      <c r="D21" s="57">
        <v>50297.662799999998</v>
      </c>
      <c r="E21" s="32">
        <v>50144.648399999998</v>
      </c>
      <c r="F21" s="57">
        <v>37517.633999999998</v>
      </c>
      <c r="G21" s="32">
        <v>0</v>
      </c>
      <c r="H21" s="57">
        <v>0</v>
      </c>
      <c r="I21" s="32">
        <v>0</v>
      </c>
      <c r="J21" s="57">
        <v>0</v>
      </c>
      <c r="K21" s="65">
        <f t="shared" si="1"/>
        <v>137959.94519999999</v>
      </c>
      <c r="L21" s="17"/>
      <c r="M21" s="17"/>
      <c r="N21" s="17"/>
      <c r="O21" s="17"/>
      <c r="P21" s="17"/>
      <c r="Q21" s="17"/>
      <c r="R21" s="17"/>
      <c r="S21" s="17"/>
    </row>
    <row r="22" spans="1:19" s="14" customFormat="1" ht="60">
      <c r="A22" s="50" t="s">
        <v>5</v>
      </c>
      <c r="B22" s="50" t="s">
        <v>124</v>
      </c>
      <c r="C22" s="40" t="s">
        <v>64</v>
      </c>
      <c r="D22" s="57">
        <v>160876.7156</v>
      </c>
      <c r="E22" s="32">
        <v>160387.30013333334</v>
      </c>
      <c r="F22" s="57">
        <v>119999.88466666666</v>
      </c>
      <c r="G22" s="32">
        <v>0</v>
      </c>
      <c r="H22" s="57">
        <v>0</v>
      </c>
      <c r="I22" s="32">
        <v>0</v>
      </c>
      <c r="J22" s="57">
        <v>0</v>
      </c>
      <c r="K22" s="65">
        <f t="shared" si="1"/>
        <v>441263.90039999998</v>
      </c>
      <c r="L22" s="17"/>
      <c r="M22" s="17"/>
      <c r="N22" s="17"/>
      <c r="O22" s="17"/>
      <c r="P22" s="17"/>
      <c r="Q22" s="17"/>
      <c r="R22" s="17"/>
      <c r="S22" s="17"/>
    </row>
    <row r="23" spans="1:19" s="14" customFormat="1" ht="90">
      <c r="A23" s="50" t="s">
        <v>5</v>
      </c>
      <c r="B23" s="50" t="s">
        <v>125</v>
      </c>
      <c r="C23" s="40" t="s">
        <v>64</v>
      </c>
      <c r="D23" s="57">
        <v>96326.540333333338</v>
      </c>
      <c r="E23" s="32">
        <v>0</v>
      </c>
      <c r="F23" s="57">
        <v>0</v>
      </c>
      <c r="G23" s="32">
        <v>0</v>
      </c>
      <c r="H23" s="57">
        <v>0</v>
      </c>
      <c r="I23" s="32">
        <v>0</v>
      </c>
      <c r="J23" s="57">
        <v>0</v>
      </c>
      <c r="K23" s="65">
        <f>SUM(D23:J23)</f>
        <v>96326.540333333338</v>
      </c>
      <c r="L23" s="17"/>
      <c r="M23" s="17"/>
      <c r="N23" s="17"/>
      <c r="O23" s="17"/>
      <c r="P23" s="17"/>
      <c r="Q23" s="17"/>
      <c r="R23" s="17"/>
      <c r="S23" s="17"/>
    </row>
    <row r="24" spans="1:19" s="14" customFormat="1" ht="30">
      <c r="A24" s="50" t="s">
        <v>5</v>
      </c>
      <c r="B24" s="50" t="s">
        <v>126</v>
      </c>
      <c r="C24" s="40" t="s">
        <v>65</v>
      </c>
      <c r="D24" s="57">
        <v>81908.513244444446</v>
      </c>
      <c r="E24" s="32">
        <v>81583.724622222217</v>
      </c>
      <c r="F24" s="57">
        <v>81258.936000000002</v>
      </c>
      <c r="G24" s="32">
        <v>80934.147377777772</v>
      </c>
      <c r="H24" s="57">
        <v>80609.358755555557</v>
      </c>
      <c r="I24" s="32">
        <v>80284.570133333327</v>
      </c>
      <c r="J24" s="57">
        <v>139736.77439999999</v>
      </c>
      <c r="K24" s="65">
        <f>SUM(D24:J24)</f>
        <v>626316.02453333337</v>
      </c>
      <c r="L24" s="17"/>
      <c r="M24" s="17"/>
      <c r="N24" s="17"/>
      <c r="O24" s="17"/>
      <c r="P24" s="17"/>
      <c r="Q24" s="17"/>
      <c r="R24" s="17"/>
      <c r="S24" s="17"/>
    </row>
    <row r="25" spans="1:19" s="14" customFormat="1" ht="60">
      <c r="A25" s="50" t="s">
        <v>5</v>
      </c>
      <c r="B25" s="50" t="s">
        <v>127</v>
      </c>
      <c r="C25" s="40" t="s">
        <v>65</v>
      </c>
      <c r="D25" s="57">
        <v>605367.35093333339</v>
      </c>
      <c r="E25" s="32">
        <v>602966.91146666661</v>
      </c>
      <c r="F25" s="57">
        <v>600566.47199999995</v>
      </c>
      <c r="G25" s="32">
        <v>598166.03253333329</v>
      </c>
      <c r="H25" s="57">
        <v>595765.59306666662</v>
      </c>
      <c r="I25" s="32">
        <v>593365.15359999996</v>
      </c>
      <c r="J25" s="57">
        <v>1032762.9887999999</v>
      </c>
      <c r="K25" s="65">
        <f t="shared" si="1"/>
        <v>4628960.5023999996</v>
      </c>
      <c r="L25" s="17"/>
      <c r="M25" s="17"/>
      <c r="N25" s="17"/>
      <c r="O25" s="17"/>
      <c r="P25" s="17"/>
      <c r="Q25" s="17"/>
      <c r="R25" s="17"/>
      <c r="S25" s="17"/>
    </row>
    <row r="26" spans="1:19" s="14" customFormat="1" ht="75">
      <c r="A26" s="50" t="s">
        <v>5</v>
      </c>
      <c r="B26" s="50" t="s">
        <v>128</v>
      </c>
      <c r="C26" s="40" t="s">
        <v>66</v>
      </c>
      <c r="D26" s="57">
        <v>81652.05</v>
      </c>
      <c r="E26" s="32">
        <v>81403.649999999994</v>
      </c>
      <c r="F26" s="57">
        <v>60905.25</v>
      </c>
      <c r="G26" s="32">
        <v>0</v>
      </c>
      <c r="H26" s="57">
        <v>0</v>
      </c>
      <c r="I26" s="32">
        <v>0</v>
      </c>
      <c r="J26" s="57">
        <v>0</v>
      </c>
      <c r="K26" s="65">
        <f t="shared" si="1"/>
        <v>223960.95</v>
      </c>
      <c r="L26" s="17"/>
      <c r="M26" s="17"/>
      <c r="N26" s="17"/>
      <c r="O26" s="17"/>
      <c r="P26" s="17"/>
      <c r="Q26" s="17"/>
      <c r="R26" s="17"/>
      <c r="S26" s="17"/>
    </row>
    <row r="27" spans="1:19" s="14" customFormat="1" ht="60">
      <c r="A27" s="50" t="s">
        <v>5</v>
      </c>
      <c r="B27" s="50" t="s">
        <v>129</v>
      </c>
      <c r="C27" s="40" t="s">
        <v>66</v>
      </c>
      <c r="D27" s="57">
        <v>66374.044200000004</v>
      </c>
      <c r="E27" s="32">
        <v>66172.122600000002</v>
      </c>
      <c r="F27" s="57">
        <v>49509.201000000001</v>
      </c>
      <c r="G27" s="32">
        <v>0</v>
      </c>
      <c r="H27" s="57">
        <v>0</v>
      </c>
      <c r="I27" s="32">
        <v>0</v>
      </c>
      <c r="J27" s="57">
        <v>0</v>
      </c>
      <c r="K27" s="65">
        <f t="shared" si="1"/>
        <v>182055.36780000001</v>
      </c>
      <c r="L27" s="17"/>
      <c r="M27" s="17"/>
      <c r="N27" s="17"/>
      <c r="O27" s="17"/>
      <c r="P27" s="17"/>
      <c r="Q27" s="17"/>
      <c r="R27" s="17"/>
      <c r="S27" s="17"/>
    </row>
    <row r="28" spans="1:19" s="14" customFormat="1" ht="135">
      <c r="A28" s="50" t="s">
        <v>5</v>
      </c>
      <c r="B28" s="50" t="s">
        <v>130</v>
      </c>
      <c r="C28" s="40" t="s">
        <v>67</v>
      </c>
      <c r="D28" s="57">
        <v>509466.75247777777</v>
      </c>
      <c r="E28" s="32">
        <v>506720.16198888887</v>
      </c>
      <c r="F28" s="57">
        <v>503973.57150000002</v>
      </c>
      <c r="G28" s="32">
        <v>501226.98101111111</v>
      </c>
      <c r="H28" s="57">
        <v>498480.39052222221</v>
      </c>
      <c r="I28" s="32">
        <v>495733.80003333336</v>
      </c>
      <c r="J28" s="57">
        <v>861096.82860000001</v>
      </c>
      <c r="K28" s="65">
        <f t="shared" si="1"/>
        <v>3876698.4861333333</v>
      </c>
      <c r="L28" s="17"/>
      <c r="M28" s="17"/>
      <c r="N28" s="17"/>
      <c r="O28" s="17"/>
      <c r="P28" s="17"/>
      <c r="Q28" s="17"/>
      <c r="R28" s="17"/>
      <c r="S28" s="17"/>
    </row>
    <row r="29" spans="1:19" s="14" customFormat="1" ht="30">
      <c r="A29" s="50" t="s">
        <v>5</v>
      </c>
      <c r="B29" s="50" t="s">
        <v>131</v>
      </c>
      <c r="C29" s="40" t="s">
        <v>67</v>
      </c>
      <c r="D29" s="57">
        <v>152276.033</v>
      </c>
      <c r="E29" s="32">
        <v>151812.78233333334</v>
      </c>
      <c r="F29" s="57">
        <v>113584.53166666666</v>
      </c>
      <c r="G29" s="32">
        <v>0</v>
      </c>
      <c r="H29" s="57">
        <v>0</v>
      </c>
      <c r="I29" s="32">
        <v>0</v>
      </c>
      <c r="J29" s="57">
        <v>0</v>
      </c>
      <c r="K29" s="65">
        <f t="shared" si="1"/>
        <v>417673.34700000001</v>
      </c>
      <c r="L29" s="17"/>
      <c r="M29" s="17"/>
      <c r="N29" s="17"/>
      <c r="O29" s="17"/>
      <c r="P29" s="17"/>
      <c r="Q29" s="17"/>
      <c r="R29" s="17"/>
      <c r="S29" s="17"/>
    </row>
    <row r="30" spans="1:19" s="14" customFormat="1" ht="75">
      <c r="A30" s="50" t="s">
        <v>5</v>
      </c>
      <c r="B30" s="50" t="s">
        <v>132</v>
      </c>
      <c r="C30" s="40" t="s">
        <v>67</v>
      </c>
      <c r="D30" s="57">
        <v>149668.4511888889</v>
      </c>
      <c r="E30" s="32">
        <v>148861.57234444446</v>
      </c>
      <c r="F30" s="57">
        <v>148054.69349999999</v>
      </c>
      <c r="G30" s="32">
        <v>147247.81465555556</v>
      </c>
      <c r="H30" s="57">
        <v>146440.93581111112</v>
      </c>
      <c r="I30" s="32">
        <v>145634.05696666666</v>
      </c>
      <c r="J30" s="57">
        <v>252968.4774</v>
      </c>
      <c r="K30" s="65">
        <f t="shared" si="1"/>
        <v>1138876.0018666666</v>
      </c>
      <c r="L30" s="17"/>
      <c r="M30" s="17"/>
      <c r="N30" s="17"/>
      <c r="O30" s="17"/>
      <c r="P30" s="17"/>
      <c r="Q30" s="17"/>
      <c r="R30" s="17"/>
      <c r="S30" s="17"/>
    </row>
    <row r="31" spans="1:19" s="14" customFormat="1" ht="30">
      <c r="A31" s="50" t="s">
        <v>5</v>
      </c>
      <c r="B31" s="50" t="s">
        <v>133</v>
      </c>
      <c r="C31" s="40" t="s">
        <v>68</v>
      </c>
      <c r="D31" s="57">
        <v>1444712.6688444444</v>
      </c>
      <c r="E31" s="32">
        <v>1432758.058</v>
      </c>
      <c r="F31" s="57">
        <v>1420803.4471555555</v>
      </c>
      <c r="G31" s="32">
        <v>1408848.8363111112</v>
      </c>
      <c r="H31" s="57">
        <v>1396894.2254666667</v>
      </c>
      <c r="I31" s="32">
        <v>1384939.6146222223</v>
      </c>
      <c r="J31" s="57">
        <v>15689961.67982222</v>
      </c>
      <c r="K31" s="65">
        <f t="shared" si="1"/>
        <v>24178918.530222222</v>
      </c>
      <c r="L31" s="17"/>
      <c r="M31" s="17"/>
      <c r="N31" s="17"/>
      <c r="O31" s="17"/>
      <c r="P31" s="17"/>
      <c r="Q31" s="17"/>
      <c r="R31" s="17"/>
      <c r="S31" s="17"/>
    </row>
    <row r="32" spans="1:19" s="14" customFormat="1" ht="45">
      <c r="A32" s="50" t="s">
        <v>5</v>
      </c>
      <c r="B32" s="50" t="s">
        <v>134</v>
      </c>
      <c r="C32" s="40" t="s">
        <v>68</v>
      </c>
      <c r="D32" s="57">
        <v>172370.45093333334</v>
      </c>
      <c r="E32" s="32">
        <v>171846.46799999999</v>
      </c>
      <c r="F32" s="57">
        <v>171322.48506666668</v>
      </c>
      <c r="G32" s="32">
        <v>0</v>
      </c>
      <c r="H32" s="57">
        <v>0</v>
      </c>
      <c r="I32" s="32">
        <v>0</v>
      </c>
      <c r="J32" s="57">
        <v>0</v>
      </c>
      <c r="K32" s="65">
        <f t="shared" si="1"/>
        <v>515539.40400000004</v>
      </c>
      <c r="L32" s="17"/>
      <c r="M32" s="17"/>
      <c r="N32" s="17"/>
      <c r="O32" s="17"/>
      <c r="P32" s="17"/>
      <c r="Q32" s="17"/>
      <c r="R32" s="17"/>
      <c r="S32" s="17"/>
    </row>
    <row r="33" spans="1:19" s="14" customFormat="1" ht="45">
      <c r="A33" s="50" t="s">
        <v>5</v>
      </c>
      <c r="B33" s="50" t="s">
        <v>135</v>
      </c>
      <c r="C33" s="40" t="s">
        <v>68</v>
      </c>
      <c r="D33" s="57">
        <v>25506.920600000001</v>
      </c>
      <c r="E33" s="32">
        <v>25429.383000000002</v>
      </c>
      <c r="F33" s="57">
        <v>25351.845399999998</v>
      </c>
      <c r="G33" s="32">
        <v>0</v>
      </c>
      <c r="H33" s="57">
        <v>0</v>
      </c>
      <c r="I33" s="32">
        <v>0</v>
      </c>
      <c r="J33" s="57">
        <v>0</v>
      </c>
      <c r="K33" s="65">
        <f t="shared" si="1"/>
        <v>76288.149000000005</v>
      </c>
      <c r="L33" s="17"/>
      <c r="M33" s="17"/>
      <c r="N33" s="17"/>
      <c r="O33" s="17"/>
      <c r="P33" s="17"/>
      <c r="Q33" s="17"/>
      <c r="R33" s="17"/>
      <c r="S33" s="17"/>
    </row>
    <row r="34" spans="1:19" s="14" customFormat="1" ht="30">
      <c r="A34" s="50" t="s">
        <v>5</v>
      </c>
      <c r="B34" s="50" t="s">
        <v>35</v>
      </c>
      <c r="C34" s="40" t="s">
        <v>69</v>
      </c>
      <c r="D34" s="57">
        <v>7552456.052288889</v>
      </c>
      <c r="E34" s="32">
        <v>7490474.3806444444</v>
      </c>
      <c r="F34" s="57">
        <v>7428492.7089999998</v>
      </c>
      <c r="G34" s="32">
        <v>7366511.0373555552</v>
      </c>
      <c r="H34" s="57">
        <v>7304529.3657111116</v>
      </c>
      <c r="I34" s="32">
        <v>7242547.694066667</v>
      </c>
      <c r="J34" s="57">
        <v>88532972.723922223</v>
      </c>
      <c r="K34" s="65">
        <f t="shared" si="1"/>
        <v>132917983.96298888</v>
      </c>
      <c r="L34" s="17"/>
      <c r="M34" s="17"/>
      <c r="N34" s="17"/>
      <c r="O34" s="17"/>
      <c r="P34" s="17"/>
      <c r="Q34" s="17"/>
      <c r="R34" s="17"/>
      <c r="S34" s="17"/>
    </row>
    <row r="35" spans="1:19" s="14" customFormat="1" ht="45">
      <c r="A35" s="50" t="s">
        <v>5</v>
      </c>
      <c r="B35" s="50" t="s">
        <v>36</v>
      </c>
      <c r="C35" s="40" t="s">
        <v>70</v>
      </c>
      <c r="D35" s="57">
        <v>195821.53060444444</v>
      </c>
      <c r="E35" s="32">
        <v>194561.90340444446</v>
      </c>
      <c r="F35" s="57">
        <v>193302.27620444444</v>
      </c>
      <c r="G35" s="32">
        <v>192042.64900444445</v>
      </c>
      <c r="H35" s="57">
        <v>190783.02180444443</v>
      </c>
      <c r="I35" s="32">
        <v>189523.39460444445</v>
      </c>
      <c r="J35" s="57">
        <v>420903.61751111114</v>
      </c>
      <c r="K35" s="65">
        <f t="shared" si="1"/>
        <v>1576938.3931377779</v>
      </c>
      <c r="L35" s="17"/>
      <c r="M35" s="17"/>
      <c r="N35" s="17"/>
      <c r="O35" s="17"/>
      <c r="P35" s="17"/>
      <c r="Q35" s="17"/>
      <c r="R35" s="17"/>
      <c r="S35" s="17"/>
    </row>
    <row r="36" spans="1:19" s="14" customFormat="1" ht="30">
      <c r="A36" s="50" t="s">
        <v>5</v>
      </c>
      <c r="B36" s="50" t="s">
        <v>37</v>
      </c>
      <c r="C36" s="40" t="s">
        <v>71</v>
      </c>
      <c r="D36" s="57">
        <v>900575.7803333333</v>
      </c>
      <c r="E36" s="32">
        <v>892982.85266666673</v>
      </c>
      <c r="F36" s="57">
        <v>884861.21533333336</v>
      </c>
      <c r="G36" s="32">
        <v>876739.57799999998</v>
      </c>
      <c r="H36" s="57">
        <v>868617.94066666672</v>
      </c>
      <c r="I36" s="32">
        <v>860496.30333333334</v>
      </c>
      <c r="J36" s="57">
        <v>5996218.085</v>
      </c>
      <c r="K36" s="65">
        <f t="shared" si="1"/>
        <v>11280491.755333334</v>
      </c>
      <c r="L36" s="17"/>
      <c r="M36" s="17"/>
      <c r="N36" s="17"/>
      <c r="O36" s="17"/>
      <c r="P36" s="17"/>
      <c r="Q36" s="17"/>
      <c r="R36" s="17"/>
      <c r="S36" s="17"/>
    </row>
    <row r="37" spans="1:19" s="14" customFormat="1" ht="45">
      <c r="A37" s="50" t="s">
        <v>5</v>
      </c>
      <c r="B37" s="50" t="s">
        <v>38</v>
      </c>
      <c r="C37" s="40" t="s">
        <v>72</v>
      </c>
      <c r="D37" s="57">
        <v>837649.3664444444</v>
      </c>
      <c r="E37" s="32">
        <v>833812.22022222227</v>
      </c>
      <c r="F37" s="57">
        <v>829694.66822222224</v>
      </c>
      <c r="G37" s="32">
        <v>792330.28294444445</v>
      </c>
      <c r="H37" s="57">
        <v>777309.89833333332</v>
      </c>
      <c r="I37" s="32">
        <v>773419.01388888888</v>
      </c>
      <c r="J37" s="57">
        <v>1726209.9152777777</v>
      </c>
      <c r="K37" s="65">
        <f t="shared" si="1"/>
        <v>6570425.3653333336</v>
      </c>
      <c r="L37" s="17"/>
      <c r="M37" s="17"/>
      <c r="N37" s="17"/>
      <c r="O37" s="17"/>
      <c r="P37" s="17"/>
      <c r="Q37" s="17"/>
      <c r="R37" s="17"/>
      <c r="S37" s="17"/>
    </row>
    <row r="38" spans="1:19" s="14" customFormat="1" ht="30">
      <c r="A38" s="50" t="s">
        <v>5</v>
      </c>
      <c r="B38" s="50" t="s">
        <v>39</v>
      </c>
      <c r="C38" s="40" t="s">
        <v>73</v>
      </c>
      <c r="D38" s="57">
        <v>341986</v>
      </c>
      <c r="E38" s="32">
        <v>340310</v>
      </c>
      <c r="F38" s="57">
        <v>338634</v>
      </c>
      <c r="G38" s="32">
        <v>336957</v>
      </c>
      <c r="H38" s="57">
        <v>335281</v>
      </c>
      <c r="I38" s="32">
        <v>333605</v>
      </c>
      <c r="J38" s="57">
        <v>826679</v>
      </c>
      <c r="K38" s="65">
        <f t="shared" si="1"/>
        <v>2853452</v>
      </c>
      <c r="L38" s="17"/>
      <c r="M38" s="17"/>
      <c r="N38" s="17"/>
      <c r="O38" s="17"/>
      <c r="P38" s="17"/>
      <c r="Q38" s="17"/>
      <c r="R38" s="17"/>
      <c r="S38" s="17"/>
    </row>
    <row r="39" spans="1:19" s="14" customFormat="1" ht="45">
      <c r="A39" s="50" t="s">
        <v>5</v>
      </c>
      <c r="B39" s="50" t="s">
        <v>31</v>
      </c>
      <c r="C39" s="40" t="s">
        <v>74</v>
      </c>
      <c r="D39" s="57">
        <v>753043.0876663333</v>
      </c>
      <c r="E39" s="32">
        <v>749424.86719622219</v>
      </c>
      <c r="F39" s="57">
        <v>745541.90215266671</v>
      </c>
      <c r="G39" s="32">
        <v>741658.93710911111</v>
      </c>
      <c r="H39" s="57">
        <v>737775.97206555551</v>
      </c>
      <c r="I39" s="32">
        <v>733893.00702200003</v>
      </c>
      <c r="J39" s="57">
        <v>1817744.5454894444</v>
      </c>
      <c r="K39" s="65">
        <f t="shared" si="1"/>
        <v>6279082.3187013334</v>
      </c>
      <c r="L39" s="17"/>
      <c r="M39" s="17"/>
      <c r="N39" s="17"/>
      <c r="O39" s="17"/>
      <c r="P39" s="17"/>
      <c r="Q39" s="17"/>
      <c r="R39" s="17"/>
      <c r="S39" s="17"/>
    </row>
    <row r="40" spans="1:19" s="14" customFormat="1" ht="30">
      <c r="A40" s="50" t="s">
        <v>5</v>
      </c>
      <c r="B40" s="50" t="s">
        <v>136</v>
      </c>
      <c r="C40" s="40" t="s">
        <v>75</v>
      </c>
      <c r="D40" s="57">
        <v>73992.409069444431</v>
      </c>
      <c r="E40" s="32">
        <v>242373.47028499999</v>
      </c>
      <c r="F40" s="57">
        <v>395215.53066666669</v>
      </c>
      <c r="G40" s="32">
        <v>383784.96000000002</v>
      </c>
      <c r="H40" s="57">
        <v>372354.38933333335</v>
      </c>
      <c r="I40" s="32">
        <v>360923.81866666669</v>
      </c>
      <c r="J40" s="57">
        <v>933601.62133333343</v>
      </c>
      <c r="K40" s="65">
        <f t="shared" si="1"/>
        <v>2762246.1993544446</v>
      </c>
      <c r="L40" s="17"/>
      <c r="M40" s="17"/>
      <c r="N40" s="17"/>
      <c r="O40" s="17"/>
      <c r="P40" s="17"/>
      <c r="Q40" s="17"/>
      <c r="R40" s="17"/>
      <c r="S40" s="17"/>
    </row>
    <row r="41" spans="1:19" s="14" customFormat="1" ht="30">
      <c r="A41" s="50" t="s">
        <v>5</v>
      </c>
      <c r="B41" s="50" t="s">
        <v>137</v>
      </c>
      <c r="C41" s="40" t="s">
        <v>75</v>
      </c>
      <c r="D41" s="57">
        <v>14311.111111111109</v>
      </c>
      <c r="E41" s="32">
        <v>110817.98711111111</v>
      </c>
      <c r="F41" s="57">
        <v>206181.432</v>
      </c>
      <c r="G41" s="32">
        <v>204207.48</v>
      </c>
      <c r="H41" s="57">
        <v>202233.52799999999</v>
      </c>
      <c r="I41" s="32">
        <v>218148.516</v>
      </c>
      <c r="J41" s="57">
        <v>564284.75399999996</v>
      </c>
      <c r="K41" s="65">
        <f t="shared" si="1"/>
        <v>1520184.8082222221</v>
      </c>
      <c r="L41" s="17"/>
      <c r="M41" s="17"/>
      <c r="N41" s="17"/>
      <c r="O41" s="17"/>
      <c r="P41" s="17"/>
      <c r="Q41" s="17"/>
      <c r="R41" s="17"/>
      <c r="S41" s="17"/>
    </row>
    <row r="42" spans="1:19" s="14" customFormat="1" ht="30">
      <c r="A42" s="50" t="s">
        <v>5</v>
      </c>
      <c r="B42" s="50" t="s">
        <v>138</v>
      </c>
      <c r="C42" s="40" t="s">
        <v>75</v>
      </c>
      <c r="D42" s="57">
        <v>38369.10184722222</v>
      </c>
      <c r="E42" s="32">
        <v>125683.61966277778</v>
      </c>
      <c r="F42" s="57">
        <v>204940.86600000001</v>
      </c>
      <c r="G42" s="32">
        <v>199013.49</v>
      </c>
      <c r="H42" s="57">
        <v>193086.114</v>
      </c>
      <c r="I42" s="32">
        <v>187158.73800000001</v>
      </c>
      <c r="J42" s="57">
        <v>484123.49699999997</v>
      </c>
      <c r="K42" s="65">
        <f t="shared" ref="K42:K73" si="2">SUM(D42:J42)</f>
        <v>1432375.4265100001</v>
      </c>
      <c r="L42" s="17"/>
      <c r="M42" s="17"/>
      <c r="N42" s="17"/>
      <c r="O42" s="17"/>
      <c r="P42" s="17"/>
      <c r="Q42" s="17"/>
      <c r="R42" s="17"/>
      <c r="S42" s="17"/>
    </row>
    <row r="43" spans="1:19" s="14" customFormat="1" ht="30">
      <c r="A43" s="50" t="s">
        <v>5</v>
      </c>
      <c r="B43" s="50" t="s">
        <v>139</v>
      </c>
      <c r="C43" s="40" t="s">
        <v>75</v>
      </c>
      <c r="D43" s="57">
        <v>15611.15288888889</v>
      </c>
      <c r="E43" s="32">
        <v>120870.308</v>
      </c>
      <c r="F43" s="57">
        <v>224913.55066666668</v>
      </c>
      <c r="G43" s="32">
        <v>222760.26</v>
      </c>
      <c r="H43" s="57">
        <v>220606.96933333334</v>
      </c>
      <c r="I43" s="32">
        <v>237967.87533333333</v>
      </c>
      <c r="J43" s="57">
        <v>615551.4896666666</v>
      </c>
      <c r="K43" s="65">
        <f t="shared" si="2"/>
        <v>1658281.6058888887</v>
      </c>
      <c r="L43" s="17"/>
      <c r="M43" s="17"/>
      <c r="N43" s="17"/>
      <c r="O43" s="17"/>
      <c r="P43" s="17"/>
      <c r="Q43" s="17"/>
      <c r="R43" s="17"/>
      <c r="S43" s="17"/>
    </row>
    <row r="44" spans="1:19" s="14" customFormat="1" ht="45">
      <c r="A44" s="50" t="s">
        <v>5</v>
      </c>
      <c r="B44" s="50" t="s">
        <v>140</v>
      </c>
      <c r="C44" s="40" t="s">
        <v>76</v>
      </c>
      <c r="D44" s="57">
        <v>5413.352513888889</v>
      </c>
      <c r="E44" s="32">
        <v>17736.424815555558</v>
      </c>
      <c r="F44" s="57">
        <v>28916.761333333336</v>
      </c>
      <c r="G44" s="32">
        <v>28080.42</v>
      </c>
      <c r="H44" s="57">
        <v>27244.078666666668</v>
      </c>
      <c r="I44" s="32">
        <v>26407.737333333334</v>
      </c>
      <c r="J44" s="57">
        <v>68361.164000000004</v>
      </c>
      <c r="K44" s="65">
        <f t="shared" si="2"/>
        <v>202159.93866277777</v>
      </c>
      <c r="L44" s="17"/>
      <c r="M44" s="17"/>
      <c r="N44" s="17"/>
      <c r="O44" s="17"/>
      <c r="P44" s="17"/>
      <c r="Q44" s="17"/>
      <c r="R44" s="17"/>
      <c r="S44" s="17"/>
    </row>
    <row r="45" spans="1:19" s="14" customFormat="1" ht="45">
      <c r="A45" s="50" t="s">
        <v>5</v>
      </c>
      <c r="B45" s="50" t="s">
        <v>141</v>
      </c>
      <c r="C45" s="40" t="s">
        <v>76</v>
      </c>
      <c r="D45" s="57">
        <v>5118.0008888888888</v>
      </c>
      <c r="E45" s="32">
        <v>39637.000888888891</v>
      </c>
      <c r="F45" s="57">
        <v>73736.896666666667</v>
      </c>
      <c r="G45" s="32">
        <v>73030.95</v>
      </c>
      <c r="H45" s="57">
        <v>72325.003333333327</v>
      </c>
      <c r="I45" s="32">
        <v>78016.698333333334</v>
      </c>
      <c r="J45" s="57">
        <v>201960.215</v>
      </c>
      <c r="K45" s="65">
        <f t="shared" si="2"/>
        <v>543824.7651111111</v>
      </c>
      <c r="L45" s="17"/>
      <c r="M45" s="17"/>
      <c r="N45" s="17"/>
      <c r="O45" s="17"/>
      <c r="P45" s="17"/>
      <c r="Q45" s="17"/>
      <c r="R45" s="17"/>
      <c r="S45" s="17"/>
    </row>
    <row r="46" spans="1:19" s="14" customFormat="1" ht="45">
      <c r="A46" s="50" t="s">
        <v>5</v>
      </c>
      <c r="B46" s="50" t="s">
        <v>142</v>
      </c>
      <c r="C46" s="40" t="s">
        <v>76</v>
      </c>
      <c r="D46" s="57">
        <v>3763.219111111111</v>
      </c>
      <c r="E46" s="32">
        <v>29139.21911111111</v>
      </c>
      <c r="F46" s="57">
        <v>54218.934444444443</v>
      </c>
      <c r="G46" s="32">
        <v>53699.85</v>
      </c>
      <c r="H46" s="57">
        <v>53180.765555555554</v>
      </c>
      <c r="I46" s="32">
        <v>57365.883888888886</v>
      </c>
      <c r="J46" s="57">
        <v>148501.87833333333</v>
      </c>
      <c r="K46" s="65">
        <f t="shared" si="2"/>
        <v>399869.75044444448</v>
      </c>
      <c r="L46" s="17"/>
      <c r="M46" s="17"/>
      <c r="N46" s="17"/>
      <c r="O46" s="17"/>
      <c r="P46" s="17"/>
      <c r="Q46" s="17"/>
      <c r="R46" s="17"/>
      <c r="S46" s="17"/>
    </row>
    <row r="47" spans="1:19" s="14" customFormat="1" ht="45">
      <c r="A47" s="50" t="s">
        <v>5</v>
      </c>
      <c r="B47" s="50" t="s">
        <v>143</v>
      </c>
      <c r="C47" s="40" t="s">
        <v>76</v>
      </c>
      <c r="D47" s="57">
        <v>3635.4515555555554</v>
      </c>
      <c r="E47" s="32">
        <v>28149.451555555555</v>
      </c>
      <c r="F47" s="57">
        <v>52378.181333333334</v>
      </c>
      <c r="G47" s="32">
        <v>51876.72</v>
      </c>
      <c r="H47" s="57">
        <v>51375.258666666668</v>
      </c>
      <c r="I47" s="32">
        <v>55418.290666666668</v>
      </c>
      <c r="J47" s="57">
        <v>143460.18400000001</v>
      </c>
      <c r="K47" s="65">
        <f t="shared" si="2"/>
        <v>386293.53777777776</v>
      </c>
      <c r="L47" s="17"/>
      <c r="M47" s="17"/>
      <c r="N47" s="17"/>
      <c r="O47" s="17"/>
      <c r="P47" s="17"/>
      <c r="Q47" s="17"/>
      <c r="R47" s="17"/>
      <c r="S47" s="17"/>
    </row>
    <row r="48" spans="1:19" s="14" customFormat="1" ht="45">
      <c r="A48" s="50" t="s">
        <v>5</v>
      </c>
      <c r="B48" s="50" t="s">
        <v>144</v>
      </c>
      <c r="C48" s="40" t="s">
        <v>76</v>
      </c>
      <c r="D48" s="57">
        <v>10814.777611111111</v>
      </c>
      <c r="E48" s="32">
        <v>35437.110924444445</v>
      </c>
      <c r="F48" s="57">
        <v>57769.197222222225</v>
      </c>
      <c r="G48" s="32">
        <v>56098.375</v>
      </c>
      <c r="H48" s="57">
        <v>54427.552777777775</v>
      </c>
      <c r="I48" s="32">
        <v>52756.730555555558</v>
      </c>
      <c r="J48" s="57">
        <v>136570.25833333336</v>
      </c>
      <c r="K48" s="65">
        <f t="shared" si="2"/>
        <v>403874.00242444448</v>
      </c>
      <c r="L48" s="17"/>
      <c r="M48" s="17"/>
      <c r="N48" s="17"/>
      <c r="O48" s="17"/>
      <c r="P48" s="17"/>
      <c r="Q48" s="17"/>
      <c r="R48" s="17"/>
      <c r="S48" s="17"/>
    </row>
    <row r="49" spans="1:19" s="14" customFormat="1" ht="30">
      <c r="A49" s="50" t="s">
        <v>5</v>
      </c>
      <c r="B49" s="50" t="s">
        <v>145</v>
      </c>
      <c r="C49" s="40" t="s">
        <v>77</v>
      </c>
      <c r="D49" s="57">
        <v>8722.2133333333331</v>
      </c>
      <c r="E49" s="32">
        <v>67561.213333333333</v>
      </c>
      <c r="F49" s="57">
        <v>125662.36377777778</v>
      </c>
      <c r="G49" s="32">
        <v>124459.29</v>
      </c>
      <c r="H49" s="57">
        <v>123256.21622222223</v>
      </c>
      <c r="I49" s="32">
        <v>132955.99855555556</v>
      </c>
      <c r="J49" s="57">
        <v>344180.44633333333</v>
      </c>
      <c r="K49" s="65">
        <f t="shared" si="2"/>
        <v>926797.74155555549</v>
      </c>
      <c r="L49" s="17"/>
      <c r="M49" s="17"/>
      <c r="N49" s="17"/>
      <c r="O49" s="17"/>
      <c r="P49" s="17"/>
      <c r="Q49" s="17"/>
      <c r="R49" s="17"/>
      <c r="S49" s="17"/>
    </row>
    <row r="50" spans="1:19" s="14" customFormat="1" ht="105">
      <c r="A50" s="50" t="s">
        <v>5</v>
      </c>
      <c r="B50" s="50" t="s">
        <v>40</v>
      </c>
      <c r="C50" s="40" t="s">
        <v>78</v>
      </c>
      <c r="D50" s="57">
        <v>76962</v>
      </c>
      <c r="E50" s="32">
        <v>142021</v>
      </c>
      <c r="F50" s="57">
        <v>140675</v>
      </c>
      <c r="G50" s="32">
        <v>139328</v>
      </c>
      <c r="H50" s="57">
        <v>137981</v>
      </c>
      <c r="I50" s="32">
        <v>136634</v>
      </c>
      <c r="J50" s="57">
        <v>368884</v>
      </c>
      <c r="K50" s="65">
        <f t="shared" si="2"/>
        <v>1142485</v>
      </c>
      <c r="L50" s="17"/>
      <c r="M50" s="17"/>
      <c r="N50" s="17"/>
      <c r="O50" s="17"/>
      <c r="P50" s="17"/>
      <c r="Q50" s="17"/>
      <c r="R50" s="17"/>
      <c r="S50" s="17"/>
    </row>
    <row r="51" spans="1:19" s="14" customFormat="1" ht="45">
      <c r="A51" s="50" t="s">
        <v>5</v>
      </c>
      <c r="B51" s="50" t="s">
        <v>146</v>
      </c>
      <c r="C51" s="40" t="s">
        <v>78</v>
      </c>
      <c r="D51" s="57">
        <v>5770.4955555555553</v>
      </c>
      <c r="E51" s="32">
        <v>44693.495555555557</v>
      </c>
      <c r="F51" s="57">
        <v>83137.123111111112</v>
      </c>
      <c r="G51" s="32">
        <v>82341.179999999993</v>
      </c>
      <c r="H51" s="57">
        <v>81545.236888888889</v>
      </c>
      <c r="I51" s="32">
        <v>87962.52822222223</v>
      </c>
      <c r="J51" s="57">
        <v>227706.77933333337</v>
      </c>
      <c r="K51" s="65">
        <f t="shared" si="2"/>
        <v>613156.83866666676</v>
      </c>
      <c r="L51" s="17"/>
      <c r="M51" s="17"/>
      <c r="N51" s="17"/>
      <c r="O51" s="17"/>
      <c r="P51" s="17"/>
      <c r="Q51" s="17"/>
      <c r="R51" s="17"/>
      <c r="S51" s="17"/>
    </row>
    <row r="52" spans="1:19" s="14" customFormat="1" ht="45">
      <c r="A52" s="50" t="s">
        <v>5</v>
      </c>
      <c r="B52" s="50" t="s">
        <v>147</v>
      </c>
      <c r="C52" s="40" t="s">
        <v>79</v>
      </c>
      <c r="D52" s="57">
        <v>192861.71599999999</v>
      </c>
      <c r="E52" s="32">
        <v>739690.71600000001</v>
      </c>
      <c r="F52" s="57">
        <v>1279610.3568888889</v>
      </c>
      <c r="G52" s="32">
        <v>1268429.9444444445</v>
      </c>
      <c r="H52" s="57">
        <v>1257249.5320000001</v>
      </c>
      <c r="I52" s="32">
        <v>1626901.9184444444</v>
      </c>
      <c r="J52" s="57">
        <v>17315329.576222222</v>
      </c>
      <c r="K52" s="65">
        <f t="shared" si="2"/>
        <v>23680073.760000002</v>
      </c>
      <c r="L52" s="17"/>
      <c r="M52" s="17"/>
      <c r="N52" s="17"/>
      <c r="O52" s="17"/>
      <c r="P52" s="17"/>
      <c r="Q52" s="17"/>
      <c r="R52" s="17"/>
      <c r="S52" s="17"/>
    </row>
    <row r="53" spans="1:19" s="14" customFormat="1" ht="45">
      <c r="A53" s="50" t="s">
        <v>5</v>
      </c>
      <c r="B53" s="50" t="s">
        <v>120</v>
      </c>
      <c r="C53" s="40" t="s">
        <v>80</v>
      </c>
      <c r="D53" s="57">
        <v>23405.17758333333</v>
      </c>
      <c r="E53" s="32">
        <v>75053.618893333332</v>
      </c>
      <c r="F53" s="57">
        <v>121721.51833333334</v>
      </c>
      <c r="G53" s="32">
        <v>118226.31566666668</v>
      </c>
      <c r="H53" s="57">
        <v>114731.113</v>
      </c>
      <c r="I53" s="32">
        <v>111235.91033333333</v>
      </c>
      <c r="J53" s="57">
        <v>312736.51500000001</v>
      </c>
      <c r="K53" s="65">
        <f t="shared" si="2"/>
        <v>877110.16881000006</v>
      </c>
      <c r="L53" s="17"/>
      <c r="M53" s="17"/>
      <c r="N53" s="17"/>
      <c r="O53" s="17"/>
      <c r="P53" s="17"/>
      <c r="Q53" s="17"/>
      <c r="R53" s="17"/>
      <c r="S53" s="17"/>
    </row>
    <row r="54" spans="1:19" s="14" customFormat="1" ht="45">
      <c r="A54" s="50" t="s">
        <v>5</v>
      </c>
      <c r="B54" s="50" t="s">
        <v>148</v>
      </c>
      <c r="C54" s="40" t="s">
        <v>80</v>
      </c>
      <c r="D54" s="57">
        <v>16192</v>
      </c>
      <c r="E54" s="32">
        <v>121792</v>
      </c>
      <c r="F54" s="57">
        <v>226043</v>
      </c>
      <c r="G54" s="32">
        <v>223884</v>
      </c>
      <c r="H54" s="57">
        <v>221725</v>
      </c>
      <c r="I54" s="32">
        <v>240481</v>
      </c>
      <c r="J54" s="57">
        <v>676104</v>
      </c>
      <c r="K54" s="65">
        <f t="shared" si="2"/>
        <v>1726221</v>
      </c>
      <c r="L54" s="17"/>
      <c r="M54" s="17"/>
      <c r="N54" s="17"/>
      <c r="O54" s="17"/>
      <c r="P54" s="17"/>
      <c r="Q54" s="17"/>
      <c r="R54" s="17"/>
      <c r="S54" s="17"/>
    </row>
    <row r="55" spans="1:19" s="14" customFormat="1" ht="45">
      <c r="A55" s="50" t="s">
        <v>5</v>
      </c>
      <c r="B55" s="50" t="s">
        <v>150</v>
      </c>
      <c r="C55" s="40" t="s">
        <v>80</v>
      </c>
      <c r="D55" s="57">
        <v>88926.375111111105</v>
      </c>
      <c r="E55" s="32">
        <v>170857.96777777778</v>
      </c>
      <c r="F55" s="57">
        <v>169161.28333333333</v>
      </c>
      <c r="G55" s="32">
        <v>167464.5988888889</v>
      </c>
      <c r="H55" s="57">
        <v>0</v>
      </c>
      <c r="I55" s="32">
        <v>0</v>
      </c>
      <c r="J55" s="57">
        <v>0</v>
      </c>
      <c r="K55" s="65">
        <f t="shared" si="2"/>
        <v>596410.22511111107</v>
      </c>
      <c r="L55" s="17"/>
      <c r="M55" s="17"/>
      <c r="N55" s="17"/>
      <c r="O55" s="17"/>
      <c r="P55" s="17"/>
      <c r="Q55" s="17"/>
      <c r="R55" s="17"/>
      <c r="S55" s="17"/>
    </row>
    <row r="56" spans="1:19" s="14" customFormat="1" ht="45">
      <c r="A56" s="50" t="s">
        <v>5</v>
      </c>
      <c r="B56" s="50" t="s">
        <v>149</v>
      </c>
      <c r="C56" s="40" t="s">
        <v>80</v>
      </c>
      <c r="D56" s="57">
        <v>15635.093333333334</v>
      </c>
      <c r="E56" s="32">
        <v>56851.661111111112</v>
      </c>
      <c r="F56" s="57">
        <v>56298.76666666667</v>
      </c>
      <c r="G56" s="32">
        <v>55734.091111111113</v>
      </c>
      <c r="H56" s="57">
        <v>0</v>
      </c>
      <c r="I56" s="32">
        <v>0</v>
      </c>
      <c r="J56" s="57">
        <v>0</v>
      </c>
      <c r="K56" s="65">
        <f t="shared" si="2"/>
        <v>184519.61222222223</v>
      </c>
      <c r="L56" s="17"/>
      <c r="M56" s="17"/>
      <c r="N56" s="17"/>
      <c r="O56" s="17"/>
      <c r="P56" s="17"/>
      <c r="Q56" s="17"/>
      <c r="R56" s="17"/>
      <c r="S56" s="17"/>
    </row>
    <row r="57" spans="1:19" s="14" customFormat="1" ht="45">
      <c r="A57" s="50" t="s">
        <v>5</v>
      </c>
      <c r="B57" s="50" t="s">
        <v>156</v>
      </c>
      <c r="C57" s="40" t="s">
        <v>81</v>
      </c>
      <c r="D57" s="57">
        <v>12554.943555555557</v>
      </c>
      <c r="E57" s="32">
        <v>94407.943555555554</v>
      </c>
      <c r="F57" s="57">
        <v>175272.97</v>
      </c>
      <c r="G57" s="32">
        <v>173598.93799999999</v>
      </c>
      <c r="H57" s="57">
        <v>171924.90599999999</v>
      </c>
      <c r="I57" s="32">
        <v>186468.05900000001</v>
      </c>
      <c r="J57" s="57">
        <v>524615.69949999999</v>
      </c>
      <c r="K57" s="65">
        <f t="shared" si="2"/>
        <v>1338843.4596111111</v>
      </c>
      <c r="L57" s="17"/>
      <c r="M57" s="17"/>
      <c r="N57" s="17"/>
      <c r="O57" s="17"/>
      <c r="P57" s="17"/>
      <c r="Q57" s="17"/>
      <c r="R57" s="17"/>
      <c r="S57" s="17"/>
    </row>
    <row r="58" spans="1:19" s="14" customFormat="1" ht="75">
      <c r="A58" s="50" t="s">
        <v>5</v>
      </c>
      <c r="B58" s="50" t="s">
        <v>166</v>
      </c>
      <c r="C58" s="40" t="s">
        <v>81</v>
      </c>
      <c r="D58" s="57">
        <v>6444.869866666666</v>
      </c>
      <c r="E58" s="32">
        <v>21509.814844444445</v>
      </c>
      <c r="F58" s="57">
        <v>34917.125555555554</v>
      </c>
      <c r="G58" s="32">
        <v>33914.489111111114</v>
      </c>
      <c r="H58" s="57">
        <v>32911.852666666666</v>
      </c>
      <c r="I58" s="32">
        <v>31909.216222222221</v>
      </c>
      <c r="J58" s="57">
        <v>89774.494777777771</v>
      </c>
      <c r="K58" s="65">
        <f t="shared" si="2"/>
        <v>251381.86304444447</v>
      </c>
      <c r="L58" s="17"/>
      <c r="M58" s="17"/>
      <c r="N58" s="17"/>
      <c r="O58" s="17"/>
      <c r="P58" s="17"/>
      <c r="Q58" s="17"/>
      <c r="R58" s="17"/>
      <c r="S58" s="17"/>
    </row>
    <row r="59" spans="1:19" s="14" customFormat="1" ht="30">
      <c r="A59" s="50" t="s">
        <v>5</v>
      </c>
      <c r="B59" s="50" t="s">
        <v>157</v>
      </c>
      <c r="C59" s="40" t="s">
        <v>81</v>
      </c>
      <c r="D59" s="57">
        <v>18469.071555555558</v>
      </c>
      <c r="E59" s="32">
        <v>138898.07155555557</v>
      </c>
      <c r="F59" s="57">
        <v>257834.19777777779</v>
      </c>
      <c r="G59" s="32">
        <v>255371.62355555556</v>
      </c>
      <c r="H59" s="57">
        <v>252909.04933333333</v>
      </c>
      <c r="I59" s="32">
        <v>274302.66288888891</v>
      </c>
      <c r="J59" s="57">
        <v>771732.61811111111</v>
      </c>
      <c r="K59" s="65">
        <f t="shared" si="2"/>
        <v>1969517.294777778</v>
      </c>
      <c r="L59" s="17"/>
      <c r="M59" s="17"/>
      <c r="N59" s="17"/>
      <c r="O59" s="17"/>
      <c r="P59" s="17"/>
      <c r="Q59" s="17"/>
      <c r="R59" s="17"/>
      <c r="S59" s="17"/>
    </row>
    <row r="60" spans="1:19" s="14" customFormat="1" ht="75">
      <c r="A60" s="50" t="s">
        <v>5</v>
      </c>
      <c r="B60" s="50" t="s">
        <v>158</v>
      </c>
      <c r="C60" s="40" t="s">
        <v>82</v>
      </c>
      <c r="D60" s="57">
        <v>4210</v>
      </c>
      <c r="E60" s="32">
        <v>43022</v>
      </c>
      <c r="F60" s="57">
        <v>81531</v>
      </c>
      <c r="G60" s="32">
        <v>80970</v>
      </c>
      <c r="H60" s="57">
        <v>80409</v>
      </c>
      <c r="I60" s="32">
        <v>80749</v>
      </c>
      <c r="J60" s="57">
        <v>237532</v>
      </c>
      <c r="K60" s="65">
        <f t="shared" si="2"/>
        <v>608423</v>
      </c>
      <c r="L60" s="17"/>
      <c r="M60" s="17"/>
      <c r="N60" s="17"/>
      <c r="O60" s="17"/>
      <c r="P60" s="17"/>
      <c r="Q60" s="17"/>
      <c r="R60" s="17"/>
      <c r="S60" s="17"/>
    </row>
    <row r="61" spans="1:19" s="14" customFormat="1" ht="30">
      <c r="A61" s="50" t="s">
        <v>5</v>
      </c>
      <c r="B61" s="50" t="s">
        <v>159</v>
      </c>
      <c r="C61" s="40" t="s">
        <v>82</v>
      </c>
      <c r="D61" s="57">
        <v>30934.926399999997</v>
      </c>
      <c r="E61" s="32">
        <v>316294.9264</v>
      </c>
      <c r="F61" s="57">
        <v>599077.01586666668</v>
      </c>
      <c r="G61" s="32">
        <v>594952.35901333333</v>
      </c>
      <c r="H61" s="57">
        <v>590827.70215999999</v>
      </c>
      <c r="I61" s="32">
        <v>593326.85333333339</v>
      </c>
      <c r="J61" s="57">
        <v>1745341.0266666666</v>
      </c>
      <c r="K61" s="65">
        <f t="shared" si="2"/>
        <v>4470754.8098400002</v>
      </c>
      <c r="L61" s="17"/>
      <c r="M61" s="17"/>
      <c r="N61" s="17"/>
      <c r="O61" s="17"/>
      <c r="P61" s="17"/>
      <c r="Q61" s="17"/>
      <c r="R61" s="17"/>
      <c r="S61" s="17"/>
    </row>
    <row r="62" spans="1:19" s="14" customFormat="1" ht="30">
      <c r="A62" s="50" t="s">
        <v>5</v>
      </c>
      <c r="B62" s="50" t="s">
        <v>160</v>
      </c>
      <c r="C62" s="40" t="s">
        <v>82</v>
      </c>
      <c r="D62" s="57">
        <v>3071.5222222222224</v>
      </c>
      <c r="E62" s="32">
        <v>31395.522222222222</v>
      </c>
      <c r="F62" s="57">
        <v>59483.628285555555</v>
      </c>
      <c r="G62" s="32">
        <v>59074.082353111109</v>
      </c>
      <c r="H62" s="57">
        <v>58664.536420666664</v>
      </c>
      <c r="I62" s="32">
        <v>58912.682444444443</v>
      </c>
      <c r="J62" s="57">
        <v>173298.61455555554</v>
      </c>
      <c r="K62" s="65">
        <f t="shared" si="2"/>
        <v>443900.58850377775</v>
      </c>
      <c r="L62" s="17"/>
      <c r="M62" s="17"/>
      <c r="N62" s="17"/>
      <c r="O62" s="17"/>
      <c r="P62" s="17"/>
      <c r="Q62" s="17"/>
      <c r="R62" s="17"/>
      <c r="S62" s="17"/>
    </row>
    <row r="63" spans="1:19" s="14" customFormat="1" ht="45">
      <c r="A63" s="50" t="s">
        <v>5</v>
      </c>
      <c r="B63" s="50" t="s">
        <v>161</v>
      </c>
      <c r="C63" s="40" t="s">
        <v>82</v>
      </c>
      <c r="D63" s="57">
        <v>2133.2986577777774</v>
      </c>
      <c r="E63" s="32">
        <v>21793.298657777777</v>
      </c>
      <c r="F63" s="57">
        <v>41315.656266666665</v>
      </c>
      <c r="G63" s="32">
        <v>41031.197173333334</v>
      </c>
      <c r="H63" s="57">
        <v>40746.738080000003</v>
      </c>
      <c r="I63" s="32">
        <v>40919.093333333331</v>
      </c>
      <c r="J63" s="57">
        <v>120368.34666666668</v>
      </c>
      <c r="K63" s="65">
        <f t="shared" si="2"/>
        <v>308307.62883555557</v>
      </c>
      <c r="L63" s="17"/>
      <c r="M63" s="17"/>
      <c r="N63" s="17"/>
      <c r="O63" s="17"/>
      <c r="P63" s="17"/>
      <c r="Q63" s="17"/>
      <c r="R63" s="17"/>
      <c r="S63" s="17"/>
    </row>
    <row r="64" spans="1:19" s="14" customFormat="1" ht="60">
      <c r="A64" s="50" t="s">
        <v>5</v>
      </c>
      <c r="B64" s="50" t="s">
        <v>162</v>
      </c>
      <c r="C64" s="40" t="s">
        <v>83</v>
      </c>
      <c r="D64" s="57">
        <v>426111.10079999996</v>
      </c>
      <c r="E64" s="32">
        <v>1373429.3912</v>
      </c>
      <c r="F64" s="57">
        <v>1351552.2544</v>
      </c>
      <c r="G64" s="32">
        <v>1328203.6847999999</v>
      </c>
      <c r="H64" s="57">
        <v>1304855.1151999999</v>
      </c>
      <c r="I64" s="32">
        <v>1281506.5456000001</v>
      </c>
      <c r="J64" s="57">
        <v>14777170.115999999</v>
      </c>
      <c r="K64" s="65">
        <f t="shared" si="2"/>
        <v>21842828.207999997</v>
      </c>
      <c r="L64" s="17"/>
      <c r="M64" s="17"/>
      <c r="N64" s="17"/>
      <c r="O64" s="17"/>
      <c r="P64" s="17"/>
      <c r="Q64" s="17"/>
      <c r="R64" s="17"/>
      <c r="S64" s="17"/>
    </row>
    <row r="65" spans="1:19" s="14" customFormat="1" ht="45">
      <c r="A65" s="50" t="s">
        <v>5</v>
      </c>
      <c r="B65" s="50" t="s">
        <v>163</v>
      </c>
      <c r="C65" s="40" t="s">
        <v>84</v>
      </c>
      <c r="D65" s="57">
        <v>25363.572</v>
      </c>
      <c r="E65" s="32">
        <v>96440.733555555562</v>
      </c>
      <c r="F65" s="57">
        <v>116957.70722222223</v>
      </c>
      <c r="G65" s="32">
        <v>113646.83166666667</v>
      </c>
      <c r="H65" s="57">
        <v>110335.95611111111</v>
      </c>
      <c r="I65" s="32">
        <v>107025.08055555556</v>
      </c>
      <c r="J65" s="57">
        <v>348721.56666666665</v>
      </c>
      <c r="K65" s="65">
        <f t="shared" si="2"/>
        <v>918491.44777777779</v>
      </c>
      <c r="L65" s="17"/>
      <c r="M65" s="17"/>
      <c r="N65" s="17"/>
      <c r="O65" s="17"/>
      <c r="P65" s="17"/>
      <c r="Q65" s="17"/>
      <c r="R65" s="17"/>
      <c r="S65" s="17"/>
    </row>
    <row r="66" spans="1:19" s="14" customFormat="1" ht="60">
      <c r="A66" s="50" t="s">
        <v>5</v>
      </c>
      <c r="B66" s="50" t="s">
        <v>164</v>
      </c>
      <c r="C66" s="40" t="s">
        <v>85</v>
      </c>
      <c r="D66" s="57">
        <v>6176.2973333333339</v>
      </c>
      <c r="E66" s="32">
        <v>6176.2973333333339</v>
      </c>
      <c r="F66" s="57">
        <v>26954.082999999999</v>
      </c>
      <c r="G66" s="32">
        <v>33210.99</v>
      </c>
      <c r="H66" s="57">
        <v>32359.07</v>
      </c>
      <c r="I66" s="32">
        <v>31507.15</v>
      </c>
      <c r="J66" s="57">
        <v>103619.4</v>
      </c>
      <c r="K66" s="65">
        <f t="shared" si="2"/>
        <v>240003.28766666667</v>
      </c>
      <c r="L66" s="17"/>
      <c r="M66" s="17"/>
      <c r="N66" s="17"/>
      <c r="O66" s="17"/>
      <c r="P66" s="17"/>
      <c r="Q66" s="17"/>
      <c r="R66" s="17"/>
      <c r="S66" s="17"/>
    </row>
    <row r="67" spans="1:19" s="14" customFormat="1" ht="60">
      <c r="A67" s="50" t="s">
        <v>5</v>
      </c>
      <c r="B67" s="50" t="s">
        <v>165</v>
      </c>
      <c r="C67" s="40" t="s">
        <v>85</v>
      </c>
      <c r="D67" s="57">
        <v>8952.98</v>
      </c>
      <c r="E67" s="32">
        <v>8952.98</v>
      </c>
      <c r="F67" s="57">
        <v>39052.998999999996</v>
      </c>
      <c r="G67" s="32">
        <v>48145.175999999999</v>
      </c>
      <c r="H67" s="57">
        <v>46910.167999999998</v>
      </c>
      <c r="I67" s="32">
        <v>45675.16</v>
      </c>
      <c r="J67" s="57">
        <v>150214.56</v>
      </c>
      <c r="K67" s="65">
        <f t="shared" si="2"/>
        <v>347904.02299999999</v>
      </c>
      <c r="L67" s="17"/>
      <c r="M67" s="17"/>
      <c r="N67" s="17"/>
      <c r="O67" s="17"/>
      <c r="P67" s="17"/>
      <c r="Q67" s="17"/>
      <c r="R67" s="17"/>
      <c r="S67" s="17"/>
    </row>
    <row r="68" spans="1:19" s="14" customFormat="1" ht="45">
      <c r="A68" s="50" t="s">
        <v>5</v>
      </c>
      <c r="B68" s="50" t="s">
        <v>167</v>
      </c>
      <c r="C68" s="40" t="s">
        <v>85</v>
      </c>
      <c r="D68" s="57">
        <v>4396.833333333333</v>
      </c>
      <c r="E68" s="32">
        <v>4396.833333333333</v>
      </c>
      <c r="F68" s="57">
        <v>19189.936999999998</v>
      </c>
      <c r="G68" s="32">
        <v>23642.207999999999</v>
      </c>
      <c r="H68" s="57">
        <v>23035.743999999999</v>
      </c>
      <c r="I68" s="32">
        <v>22429.279999999999</v>
      </c>
      <c r="J68" s="57">
        <v>73764.479999999996</v>
      </c>
      <c r="K68" s="65">
        <f t="shared" si="2"/>
        <v>170855.31566666666</v>
      </c>
      <c r="L68" s="17"/>
      <c r="M68" s="17"/>
      <c r="N68" s="17"/>
      <c r="O68" s="17"/>
      <c r="P68" s="17"/>
      <c r="Q68" s="17"/>
      <c r="R68" s="17"/>
      <c r="S68" s="17"/>
    </row>
    <row r="69" spans="1:19" s="14" customFormat="1" ht="45">
      <c r="A69" s="50" t="s">
        <v>5</v>
      </c>
      <c r="B69" s="50" t="s">
        <v>220</v>
      </c>
      <c r="C69" s="40" t="s">
        <v>85</v>
      </c>
      <c r="D69" s="57">
        <v>7134.9066666666677</v>
      </c>
      <c r="E69" s="32">
        <v>7134.9066666666677</v>
      </c>
      <c r="F69" s="57">
        <v>31135.450666666668</v>
      </c>
      <c r="G69" s="32">
        <v>38365.985999999997</v>
      </c>
      <c r="H69" s="57">
        <v>37381.831333333335</v>
      </c>
      <c r="I69" s="32">
        <v>36397.676666666666</v>
      </c>
      <c r="J69" s="57">
        <v>119703.15999999999</v>
      </c>
      <c r="K69" s="65">
        <f t="shared" si="2"/>
        <v>277253.91800000001</v>
      </c>
      <c r="L69" s="17"/>
      <c r="M69" s="17"/>
      <c r="N69" s="17"/>
      <c r="O69" s="17"/>
      <c r="P69" s="17"/>
      <c r="Q69" s="17"/>
      <c r="R69" s="17"/>
      <c r="S69" s="17"/>
    </row>
    <row r="70" spans="1:19" s="14" customFormat="1" ht="30">
      <c r="A70" s="50" t="s">
        <v>5</v>
      </c>
      <c r="B70" s="50" t="s">
        <v>168</v>
      </c>
      <c r="C70" s="40" t="s">
        <v>85</v>
      </c>
      <c r="D70" s="57">
        <v>342228.77599999995</v>
      </c>
      <c r="E70" s="32">
        <v>342228.77599999995</v>
      </c>
      <c r="F70" s="57">
        <v>1493722.5353333333</v>
      </c>
      <c r="G70" s="32">
        <v>1840185.33</v>
      </c>
      <c r="H70" s="57">
        <v>1792981.3566666667</v>
      </c>
      <c r="I70" s="32">
        <v>1745777.3833333333</v>
      </c>
      <c r="J70" s="57">
        <v>5741439.8000000007</v>
      </c>
      <c r="K70" s="65">
        <f t="shared" si="2"/>
        <v>13298563.957333334</v>
      </c>
      <c r="L70" s="17"/>
      <c r="M70" s="17"/>
      <c r="N70" s="17"/>
      <c r="O70" s="17"/>
      <c r="P70" s="17"/>
      <c r="Q70" s="17"/>
      <c r="R70" s="17"/>
      <c r="S70" s="17"/>
    </row>
    <row r="71" spans="1:19" s="14" customFormat="1" ht="45">
      <c r="A71" s="50" t="s">
        <v>5</v>
      </c>
      <c r="B71" s="50" t="s">
        <v>169</v>
      </c>
      <c r="C71" s="40" t="s">
        <v>86</v>
      </c>
      <c r="D71" s="57">
        <v>5006.3563333333332</v>
      </c>
      <c r="E71" s="32">
        <v>5391.4606666666668</v>
      </c>
      <c r="F71" s="57">
        <v>20916.155277777776</v>
      </c>
      <c r="G71" s="32">
        <v>25529.396333333334</v>
      </c>
      <c r="H71" s="57">
        <v>24785.647888888889</v>
      </c>
      <c r="I71" s="32">
        <v>24041.899444444443</v>
      </c>
      <c r="J71" s="57">
        <v>78336.113333333342</v>
      </c>
      <c r="K71" s="65">
        <f t="shared" si="2"/>
        <v>184007.02927777776</v>
      </c>
      <c r="L71" s="17"/>
      <c r="M71" s="17"/>
      <c r="N71" s="17"/>
      <c r="O71" s="17"/>
      <c r="P71" s="17"/>
      <c r="Q71" s="17"/>
      <c r="R71" s="17"/>
      <c r="S71" s="17"/>
    </row>
    <row r="72" spans="1:19" s="14" customFormat="1" ht="45">
      <c r="A72" s="50" t="s">
        <v>5</v>
      </c>
      <c r="B72" s="50" t="s">
        <v>170</v>
      </c>
      <c r="C72" s="40" t="s">
        <v>86</v>
      </c>
      <c r="D72" s="57">
        <v>4010.0883333333336</v>
      </c>
      <c r="E72" s="32">
        <v>4318.5566666666673</v>
      </c>
      <c r="F72" s="57">
        <v>16748.517722222223</v>
      </c>
      <c r="G72" s="32">
        <v>20450.043666666668</v>
      </c>
      <c r="H72" s="57">
        <v>19854.27211111111</v>
      </c>
      <c r="I72" s="32">
        <v>19258.500555555554</v>
      </c>
      <c r="J72" s="57">
        <v>62750.286666666667</v>
      </c>
      <c r="K72" s="65">
        <f t="shared" si="2"/>
        <v>147390.26572222222</v>
      </c>
      <c r="L72" s="17"/>
      <c r="M72" s="17"/>
      <c r="N72" s="17"/>
      <c r="O72" s="17"/>
      <c r="P72" s="17"/>
      <c r="Q72" s="17"/>
      <c r="R72" s="17"/>
      <c r="S72" s="17"/>
    </row>
    <row r="73" spans="1:19" s="14" customFormat="1" ht="45">
      <c r="A73" s="50" t="s">
        <v>5</v>
      </c>
      <c r="B73" s="50" t="s">
        <v>171</v>
      </c>
      <c r="C73" s="40" t="s">
        <v>86</v>
      </c>
      <c r="D73" s="57">
        <v>2345.4556666666667</v>
      </c>
      <c r="E73" s="32">
        <v>2525.8753333333334</v>
      </c>
      <c r="F73" s="57">
        <v>9793.2387222222223</v>
      </c>
      <c r="G73" s="32">
        <v>11961.531666666666</v>
      </c>
      <c r="H73" s="57">
        <v>11613.056111111111</v>
      </c>
      <c r="I73" s="32">
        <v>11264.580555555556</v>
      </c>
      <c r="J73" s="57">
        <v>36703.566666666666</v>
      </c>
      <c r="K73" s="65">
        <f t="shared" si="2"/>
        <v>86207.304722222223</v>
      </c>
      <c r="L73" s="17"/>
      <c r="M73" s="17"/>
      <c r="N73" s="17"/>
      <c r="O73" s="17"/>
      <c r="P73" s="17"/>
      <c r="Q73" s="17"/>
      <c r="R73" s="17"/>
      <c r="S73" s="17"/>
    </row>
    <row r="74" spans="1:19" s="14" customFormat="1" ht="45">
      <c r="A74" s="50" t="s">
        <v>5</v>
      </c>
      <c r="B74" s="50" t="s">
        <v>172</v>
      </c>
      <c r="C74" s="40" t="s">
        <v>86</v>
      </c>
      <c r="D74" s="57">
        <v>2586.7818888888892</v>
      </c>
      <c r="E74" s="32">
        <v>2785.7651111111113</v>
      </c>
      <c r="F74" s="57">
        <v>10814.767166666667</v>
      </c>
      <c r="G74" s="32">
        <v>13189.615</v>
      </c>
      <c r="H74" s="57">
        <v>12805.361666666668</v>
      </c>
      <c r="I74" s="32">
        <v>12421.108333333334</v>
      </c>
      <c r="J74" s="57">
        <v>40471.9</v>
      </c>
      <c r="K74" s="65">
        <f t="shared" ref="K74:K105" si="3">SUM(D74:J74)</f>
        <v>95075.299166666664</v>
      </c>
      <c r="L74" s="17"/>
      <c r="M74" s="17"/>
      <c r="N74" s="17"/>
      <c r="O74" s="17"/>
      <c r="P74" s="17"/>
      <c r="Q74" s="17"/>
      <c r="R74" s="17"/>
      <c r="S74" s="17"/>
    </row>
    <row r="75" spans="1:19" s="14" customFormat="1" ht="45">
      <c r="A75" s="50" t="s">
        <v>5</v>
      </c>
      <c r="B75" s="50" t="s">
        <v>173</v>
      </c>
      <c r="C75" s="40" t="s">
        <v>86</v>
      </c>
      <c r="D75" s="57">
        <v>5895.6155555555561</v>
      </c>
      <c r="E75" s="32">
        <v>6349.1244444444446</v>
      </c>
      <c r="F75" s="57">
        <v>24634.563333333332</v>
      </c>
      <c r="G75" s="32">
        <v>30063.48</v>
      </c>
      <c r="H75" s="57">
        <v>29187.64</v>
      </c>
      <c r="I75" s="32">
        <v>28311.8</v>
      </c>
      <c r="J75" s="57">
        <v>92248.8</v>
      </c>
      <c r="K75" s="65">
        <f t="shared" si="3"/>
        <v>216691.02333333332</v>
      </c>
      <c r="L75" s="17"/>
      <c r="M75" s="17"/>
      <c r="N75" s="17"/>
      <c r="O75" s="17"/>
      <c r="P75" s="17"/>
      <c r="Q75" s="17"/>
      <c r="R75" s="17"/>
      <c r="S75" s="17"/>
    </row>
    <row r="76" spans="1:19" s="14" customFormat="1" ht="45">
      <c r="A76" s="50" t="s">
        <v>5</v>
      </c>
      <c r="B76" s="50" t="s">
        <v>191</v>
      </c>
      <c r="C76" s="40" t="s">
        <v>86</v>
      </c>
      <c r="D76" s="57">
        <v>6530.3261111111115</v>
      </c>
      <c r="E76" s="32">
        <v>7032.6588888888891</v>
      </c>
      <c r="F76" s="57">
        <v>27283.257055555558</v>
      </c>
      <c r="G76" s="32">
        <v>33300.707666666669</v>
      </c>
      <c r="H76" s="57">
        <v>32330.557444444446</v>
      </c>
      <c r="I76" s="32">
        <v>31360.407222222224</v>
      </c>
      <c r="J76" s="57">
        <v>102182.12666666668</v>
      </c>
      <c r="K76" s="65">
        <f t="shared" si="3"/>
        <v>240020.04105555557</v>
      </c>
      <c r="L76" s="17"/>
      <c r="M76" s="17"/>
      <c r="N76" s="17"/>
      <c r="O76" s="17"/>
      <c r="P76" s="17"/>
      <c r="Q76" s="17"/>
      <c r="R76" s="17"/>
      <c r="S76" s="17"/>
    </row>
    <row r="77" spans="1:19" s="14" customFormat="1" ht="45">
      <c r="A77" s="50" t="s">
        <v>5</v>
      </c>
      <c r="B77" s="50" t="s">
        <v>174</v>
      </c>
      <c r="C77" s="40" t="s">
        <v>86</v>
      </c>
      <c r="D77" s="57">
        <v>3845.2396666666673</v>
      </c>
      <c r="E77" s="32">
        <v>4141.0273333333344</v>
      </c>
      <c r="F77" s="57">
        <v>16056.544722222223</v>
      </c>
      <c r="G77" s="32">
        <v>19610.034666666666</v>
      </c>
      <c r="H77" s="57">
        <v>19038.735111111113</v>
      </c>
      <c r="I77" s="32">
        <v>18467.435555555556</v>
      </c>
      <c r="J77" s="57">
        <v>60172.746666666666</v>
      </c>
      <c r="K77" s="65">
        <f t="shared" si="3"/>
        <v>141331.76372222224</v>
      </c>
      <c r="L77" s="17"/>
      <c r="M77" s="17"/>
      <c r="N77" s="17"/>
      <c r="O77" s="17"/>
      <c r="P77" s="17"/>
      <c r="Q77" s="17"/>
      <c r="R77" s="17"/>
      <c r="S77" s="17"/>
    </row>
    <row r="78" spans="1:19" s="14" customFormat="1" ht="45">
      <c r="A78" s="50" t="s">
        <v>5</v>
      </c>
      <c r="B78" s="50" t="s">
        <v>175</v>
      </c>
      <c r="C78" s="40" t="s">
        <v>86</v>
      </c>
      <c r="D78" s="57">
        <v>5033.665</v>
      </c>
      <c r="E78" s="32">
        <v>5420.8700000000008</v>
      </c>
      <c r="F78" s="57">
        <v>21039.224722222221</v>
      </c>
      <c r="G78" s="32">
        <v>25666.941666666666</v>
      </c>
      <c r="H78" s="57">
        <v>24919.18611111111</v>
      </c>
      <c r="I78" s="32">
        <v>24171.430555555555</v>
      </c>
      <c r="J78" s="57">
        <v>78758.166666666657</v>
      </c>
      <c r="K78" s="65">
        <f t="shared" si="3"/>
        <v>185009.4847222222</v>
      </c>
      <c r="L78" s="17"/>
      <c r="M78" s="17"/>
      <c r="N78" s="17"/>
      <c r="O78" s="17"/>
      <c r="P78" s="17"/>
      <c r="Q78" s="17"/>
      <c r="R78" s="17"/>
      <c r="S78" s="17"/>
    </row>
    <row r="79" spans="1:19" s="14" customFormat="1" ht="45">
      <c r="A79" s="50" t="s">
        <v>5</v>
      </c>
      <c r="B79" s="50" t="s">
        <v>176</v>
      </c>
      <c r="C79" s="40" t="s">
        <v>86</v>
      </c>
      <c r="D79" s="57">
        <v>2210.9721111111116</v>
      </c>
      <c r="E79" s="32">
        <v>2381.0468888888895</v>
      </c>
      <c r="F79" s="57">
        <v>9241.555166666667</v>
      </c>
      <c r="G79" s="32">
        <v>11273.805</v>
      </c>
      <c r="H79" s="57">
        <v>10945.365</v>
      </c>
      <c r="I79" s="32">
        <v>10616.924999999999</v>
      </c>
      <c r="J79" s="57">
        <v>34593.299999999996</v>
      </c>
      <c r="K79" s="65">
        <f t="shared" si="3"/>
        <v>81262.969166666677</v>
      </c>
      <c r="L79" s="17"/>
      <c r="M79" s="17"/>
      <c r="N79" s="17"/>
      <c r="O79" s="17"/>
      <c r="P79" s="17"/>
      <c r="Q79" s="17"/>
      <c r="R79" s="17"/>
      <c r="S79" s="17"/>
    </row>
    <row r="80" spans="1:19" s="14" customFormat="1" ht="45">
      <c r="A80" s="50" t="s">
        <v>5</v>
      </c>
      <c r="B80" s="50" t="s">
        <v>177</v>
      </c>
      <c r="C80" s="40" t="s">
        <v>86</v>
      </c>
      <c r="D80" s="57">
        <v>65350.469888888882</v>
      </c>
      <c r="E80" s="32">
        <v>70377.429111111109</v>
      </c>
      <c r="F80" s="57">
        <v>273235.96894444444</v>
      </c>
      <c r="G80" s="32">
        <v>333208.48233333335</v>
      </c>
      <c r="H80" s="57">
        <v>323501.11255555553</v>
      </c>
      <c r="I80" s="32">
        <v>313793.74277777778</v>
      </c>
      <c r="J80" s="57">
        <v>1022439.2733333333</v>
      </c>
      <c r="K80" s="65">
        <f t="shared" si="3"/>
        <v>2401906.4789444446</v>
      </c>
      <c r="L80" s="17"/>
      <c r="M80" s="17"/>
      <c r="N80" s="17"/>
      <c r="O80" s="17"/>
      <c r="P80" s="17"/>
      <c r="Q80" s="17"/>
      <c r="R80" s="17"/>
      <c r="S80" s="17"/>
    </row>
    <row r="81" spans="1:19" s="14" customFormat="1" ht="45">
      <c r="A81" s="50" t="s">
        <v>5</v>
      </c>
      <c r="B81" s="50" t="s">
        <v>178</v>
      </c>
      <c r="C81" s="40" t="s">
        <v>86</v>
      </c>
      <c r="D81" s="57">
        <v>2486.2846666666665</v>
      </c>
      <c r="E81" s="32">
        <v>2677.5373333333337</v>
      </c>
      <c r="F81" s="57">
        <v>10386.550111111112</v>
      </c>
      <c r="G81" s="32">
        <v>12678.732333333333</v>
      </c>
      <c r="H81" s="57">
        <v>12309.362555555555</v>
      </c>
      <c r="I81" s="32">
        <v>11939.992777777778</v>
      </c>
      <c r="J81" s="57">
        <v>38904.273333333331</v>
      </c>
      <c r="K81" s="65">
        <f t="shared" si="3"/>
        <v>91382.733111111113</v>
      </c>
      <c r="L81" s="17"/>
      <c r="M81" s="17"/>
      <c r="N81" s="17"/>
      <c r="O81" s="17"/>
      <c r="P81" s="17"/>
      <c r="Q81" s="17"/>
      <c r="R81" s="17"/>
      <c r="S81" s="17"/>
    </row>
    <row r="82" spans="1:19" s="14" customFormat="1" ht="45">
      <c r="A82" s="50" t="s">
        <v>5</v>
      </c>
      <c r="B82" s="50" t="s">
        <v>179</v>
      </c>
      <c r="C82" s="40" t="s">
        <v>86</v>
      </c>
      <c r="D82" s="57">
        <v>1901.8061111111115</v>
      </c>
      <c r="E82" s="32">
        <v>2048.0988888888892</v>
      </c>
      <c r="F82" s="57">
        <v>7951.4515000000001</v>
      </c>
      <c r="G82" s="32">
        <v>9696.9459999999999</v>
      </c>
      <c r="H82" s="57">
        <v>9414.4446666666663</v>
      </c>
      <c r="I82" s="32">
        <v>9131.9433333333327</v>
      </c>
      <c r="J82" s="57">
        <v>29754.760000000002</v>
      </c>
      <c r="K82" s="65">
        <f t="shared" si="3"/>
        <v>69899.450500000006</v>
      </c>
      <c r="L82" s="17"/>
      <c r="M82" s="17"/>
      <c r="N82" s="17"/>
      <c r="O82" s="17"/>
      <c r="P82" s="17"/>
      <c r="Q82" s="17"/>
      <c r="R82" s="17"/>
      <c r="S82" s="17"/>
    </row>
    <row r="83" spans="1:19" s="14" customFormat="1" ht="45">
      <c r="A83" s="50" t="s">
        <v>5</v>
      </c>
      <c r="B83" s="50" t="s">
        <v>180</v>
      </c>
      <c r="C83" s="40" t="s">
        <v>86</v>
      </c>
      <c r="D83" s="57">
        <v>4619.6828888888886</v>
      </c>
      <c r="E83" s="32">
        <v>4975.0431111111111</v>
      </c>
      <c r="F83" s="57">
        <v>19316.163444444443</v>
      </c>
      <c r="G83" s="32">
        <v>23554.638333333336</v>
      </c>
      <c r="H83" s="57">
        <v>22868.420555555556</v>
      </c>
      <c r="I83" s="32">
        <v>22182.202777777777</v>
      </c>
      <c r="J83" s="57">
        <v>72276.633333333331</v>
      </c>
      <c r="K83" s="65">
        <f t="shared" si="3"/>
        <v>169792.78444444443</v>
      </c>
      <c r="L83" s="17"/>
      <c r="M83" s="17"/>
      <c r="N83" s="17"/>
      <c r="O83" s="17"/>
      <c r="P83" s="17"/>
      <c r="Q83" s="17"/>
      <c r="R83" s="17"/>
      <c r="S83" s="17"/>
    </row>
    <row r="84" spans="1:19" s="14" customFormat="1" ht="45">
      <c r="A84" s="50" t="s">
        <v>5</v>
      </c>
      <c r="B84" s="50" t="s">
        <v>192</v>
      </c>
      <c r="C84" s="40" t="s">
        <v>86</v>
      </c>
      <c r="D84" s="57">
        <v>4165.2693333333336</v>
      </c>
      <c r="E84" s="32">
        <v>4485.6746666666677</v>
      </c>
      <c r="F84" s="57">
        <v>17399.177777777779</v>
      </c>
      <c r="G84" s="32">
        <v>21240.929333333333</v>
      </c>
      <c r="H84" s="57">
        <v>20622.11688888889</v>
      </c>
      <c r="I84" s="32">
        <v>20003.304444444446</v>
      </c>
      <c r="J84" s="57">
        <v>65177.093333333338</v>
      </c>
      <c r="K84" s="65">
        <f t="shared" si="3"/>
        <v>153093.56577777781</v>
      </c>
      <c r="L84" s="17"/>
      <c r="M84" s="17"/>
      <c r="N84" s="17"/>
      <c r="O84" s="17"/>
      <c r="P84" s="17"/>
      <c r="Q84" s="17"/>
      <c r="R84" s="17"/>
      <c r="S84" s="17"/>
    </row>
    <row r="85" spans="1:19" s="14" customFormat="1" ht="45">
      <c r="A85" s="50" t="s">
        <v>5</v>
      </c>
      <c r="B85" s="50" t="s">
        <v>181</v>
      </c>
      <c r="C85" s="40" t="s">
        <v>86</v>
      </c>
      <c r="D85" s="57">
        <v>1789.5482222222222</v>
      </c>
      <c r="E85" s="32">
        <v>1927.2057777777779</v>
      </c>
      <c r="F85" s="57">
        <v>7468.730111111111</v>
      </c>
      <c r="G85" s="32">
        <v>9127.1153333333332</v>
      </c>
      <c r="H85" s="57">
        <v>8861.2148888888896</v>
      </c>
      <c r="I85" s="32">
        <v>8595.3144444444442</v>
      </c>
      <c r="J85" s="57">
        <v>28006.253333333334</v>
      </c>
      <c r="K85" s="65">
        <f t="shared" si="3"/>
        <v>65775.382111111103</v>
      </c>
      <c r="L85" s="17"/>
      <c r="M85" s="17"/>
      <c r="N85" s="17"/>
      <c r="O85" s="17"/>
      <c r="P85" s="17"/>
      <c r="Q85" s="17"/>
      <c r="R85" s="17"/>
      <c r="S85" s="17"/>
    </row>
    <row r="86" spans="1:19" s="14" customFormat="1" ht="45">
      <c r="A86" s="50" t="s">
        <v>5</v>
      </c>
      <c r="B86" s="50" t="s">
        <v>182</v>
      </c>
      <c r="C86" s="40" t="s">
        <v>86</v>
      </c>
      <c r="D86" s="57">
        <v>1711.3431111111111</v>
      </c>
      <c r="E86" s="32">
        <v>1842.9848888888889</v>
      </c>
      <c r="F86" s="57">
        <v>7137.2784444444442</v>
      </c>
      <c r="G86" s="32">
        <v>8729.2163333333338</v>
      </c>
      <c r="H86" s="57">
        <v>8474.9078888888889</v>
      </c>
      <c r="I86" s="32">
        <v>8220.5994444444441</v>
      </c>
      <c r="J86" s="57">
        <v>26785.313333333332</v>
      </c>
      <c r="K86" s="65">
        <f t="shared" si="3"/>
        <v>62901.643444444446</v>
      </c>
      <c r="L86" s="17"/>
      <c r="M86" s="17"/>
      <c r="N86" s="17"/>
      <c r="O86" s="17"/>
      <c r="P86" s="17"/>
      <c r="Q86" s="17"/>
      <c r="R86" s="17"/>
      <c r="S86" s="17"/>
    </row>
    <row r="87" spans="1:19" s="14" customFormat="1" ht="30">
      <c r="A87" s="50" t="s">
        <v>5</v>
      </c>
      <c r="B87" s="50" t="s">
        <v>183</v>
      </c>
      <c r="C87" s="40" t="s">
        <v>86</v>
      </c>
      <c r="D87" s="57">
        <v>8130.4412222222227</v>
      </c>
      <c r="E87" s="32">
        <v>8755.8597777777795</v>
      </c>
      <c r="F87" s="57">
        <v>33995.395499999999</v>
      </c>
      <c r="G87" s="32">
        <v>41455.180999999997</v>
      </c>
      <c r="H87" s="57">
        <v>40247.46633333333</v>
      </c>
      <c r="I87" s="32">
        <v>39039.751666666663</v>
      </c>
      <c r="J87" s="57">
        <v>127203.85999999999</v>
      </c>
      <c r="K87" s="65">
        <f t="shared" si="3"/>
        <v>298827.95549999998</v>
      </c>
      <c r="L87" s="17"/>
      <c r="M87" s="17"/>
      <c r="N87" s="17"/>
      <c r="O87" s="17"/>
      <c r="P87" s="17"/>
      <c r="Q87" s="17"/>
      <c r="R87" s="17"/>
      <c r="S87" s="17"/>
    </row>
    <row r="88" spans="1:19" s="14" customFormat="1" ht="45">
      <c r="A88" s="50" t="s">
        <v>5</v>
      </c>
      <c r="B88" s="50" t="s">
        <v>184</v>
      </c>
      <c r="C88" s="40" t="s">
        <v>86</v>
      </c>
      <c r="D88" s="57">
        <v>5789.6034444444449</v>
      </c>
      <c r="E88" s="32">
        <v>6234.9575555555557</v>
      </c>
      <c r="F88" s="57">
        <v>24190.38927777778</v>
      </c>
      <c r="G88" s="32">
        <v>29523.123333333333</v>
      </c>
      <c r="H88" s="57">
        <v>28663.025555555556</v>
      </c>
      <c r="I88" s="32">
        <v>27802.927777777779</v>
      </c>
      <c r="J88" s="57">
        <v>90590.733333333337</v>
      </c>
      <c r="K88" s="65">
        <f t="shared" si="3"/>
        <v>212794.76027777779</v>
      </c>
      <c r="L88" s="17"/>
      <c r="M88" s="17"/>
      <c r="N88" s="17"/>
      <c r="O88" s="17"/>
      <c r="P88" s="17"/>
      <c r="Q88" s="17"/>
      <c r="R88" s="17"/>
      <c r="S88" s="17"/>
    </row>
    <row r="89" spans="1:19" s="14" customFormat="1" ht="45">
      <c r="A89" s="50" t="s">
        <v>5</v>
      </c>
      <c r="B89" s="50" t="s">
        <v>185</v>
      </c>
      <c r="C89" s="40" t="s">
        <v>86</v>
      </c>
      <c r="D89" s="57">
        <v>3431.3240000000001</v>
      </c>
      <c r="E89" s="32">
        <v>3695.2720000000004</v>
      </c>
      <c r="F89" s="57">
        <v>14335.537111111111</v>
      </c>
      <c r="G89" s="32">
        <v>17497.731333333333</v>
      </c>
      <c r="H89" s="57">
        <v>16987.969555555555</v>
      </c>
      <c r="I89" s="32">
        <v>16478.207777777778</v>
      </c>
      <c r="J89" s="57">
        <v>53691.213333333333</v>
      </c>
      <c r="K89" s="65">
        <f t="shared" si="3"/>
        <v>126117.25511111111</v>
      </c>
      <c r="L89" s="17"/>
      <c r="M89" s="17"/>
      <c r="N89" s="17"/>
      <c r="O89" s="17"/>
      <c r="P89" s="17"/>
      <c r="Q89" s="17"/>
      <c r="R89" s="17"/>
      <c r="S89" s="17"/>
    </row>
    <row r="90" spans="1:19" s="14" customFormat="1" ht="45">
      <c r="A90" s="50" t="s">
        <v>5</v>
      </c>
      <c r="B90" s="50" t="s">
        <v>186</v>
      </c>
      <c r="C90" s="40" t="s">
        <v>86</v>
      </c>
      <c r="D90" s="57">
        <v>4929.8455555555556</v>
      </c>
      <c r="E90" s="32">
        <v>5309.0644444444451</v>
      </c>
      <c r="F90" s="57">
        <v>20611.322555555555</v>
      </c>
      <c r="G90" s="32">
        <v>25136.409666666666</v>
      </c>
      <c r="H90" s="57">
        <v>24404.110111111113</v>
      </c>
      <c r="I90" s="32">
        <v>23671.810555555556</v>
      </c>
      <c r="J90" s="57">
        <v>77130.246666666673</v>
      </c>
      <c r="K90" s="65">
        <f t="shared" si="3"/>
        <v>181192.80955555558</v>
      </c>
      <c r="L90" s="17"/>
      <c r="M90" s="17"/>
      <c r="N90" s="17"/>
      <c r="O90" s="17"/>
      <c r="P90" s="17"/>
      <c r="Q90" s="17"/>
      <c r="R90" s="17"/>
      <c r="S90" s="17"/>
    </row>
    <row r="91" spans="1:19" s="14" customFormat="1" ht="45">
      <c r="A91" s="50" t="s">
        <v>5</v>
      </c>
      <c r="B91" s="50" t="s">
        <v>187</v>
      </c>
      <c r="C91" s="40" t="s">
        <v>87</v>
      </c>
      <c r="D91" s="57">
        <v>4959.7123333333338</v>
      </c>
      <c r="E91" s="32">
        <v>5341.2286666666678</v>
      </c>
      <c r="F91" s="57">
        <v>20736.209500000001</v>
      </c>
      <c r="G91" s="32">
        <v>25288.691999999999</v>
      </c>
      <c r="H91" s="57">
        <v>24551.955999999998</v>
      </c>
      <c r="I91" s="32">
        <v>23815.22</v>
      </c>
      <c r="J91" s="57">
        <v>77597.52</v>
      </c>
      <c r="K91" s="65">
        <f t="shared" si="3"/>
        <v>182290.53850000002</v>
      </c>
      <c r="L91" s="17"/>
      <c r="M91" s="17"/>
      <c r="N91" s="17"/>
      <c r="O91" s="17"/>
      <c r="P91" s="17"/>
      <c r="Q91" s="17"/>
      <c r="R91" s="17"/>
      <c r="S91" s="17"/>
    </row>
    <row r="92" spans="1:19" s="14" customFormat="1" ht="60">
      <c r="A92" s="50" t="s">
        <v>5</v>
      </c>
      <c r="B92" s="50" t="s">
        <v>188</v>
      </c>
      <c r="C92" s="40" t="s">
        <v>87</v>
      </c>
      <c r="D92" s="57">
        <v>3956.932777777778</v>
      </c>
      <c r="E92" s="32">
        <v>4261.3122222222219</v>
      </c>
      <c r="F92" s="57">
        <v>16521.809944444445</v>
      </c>
      <c r="G92" s="32">
        <v>20179.865333333335</v>
      </c>
      <c r="H92" s="57">
        <v>19591.964888888891</v>
      </c>
      <c r="I92" s="32">
        <v>19004.064444444444</v>
      </c>
      <c r="J92" s="57">
        <v>61921.253333333334</v>
      </c>
      <c r="K92" s="65">
        <f t="shared" si="3"/>
        <v>145437.20294444446</v>
      </c>
      <c r="L92" s="17"/>
      <c r="M92" s="17"/>
      <c r="N92" s="17"/>
      <c r="O92" s="17"/>
      <c r="P92" s="17"/>
      <c r="Q92" s="17"/>
      <c r="R92" s="17"/>
      <c r="S92" s="17"/>
    </row>
    <row r="93" spans="1:19" s="14" customFormat="1" ht="60">
      <c r="A93" s="50" t="s">
        <v>5</v>
      </c>
      <c r="B93" s="50" t="s">
        <v>189</v>
      </c>
      <c r="C93" s="40" t="s">
        <v>87</v>
      </c>
      <c r="D93" s="57">
        <v>3540.9905555555556</v>
      </c>
      <c r="E93" s="32">
        <v>3813.3744444444451</v>
      </c>
      <c r="F93" s="57">
        <v>14789.664611111111</v>
      </c>
      <c r="G93" s="32">
        <v>18057.737333333334</v>
      </c>
      <c r="H93" s="57">
        <v>17531.660888888888</v>
      </c>
      <c r="I93" s="32">
        <v>17005.584444444445</v>
      </c>
      <c r="J93" s="57">
        <v>55409.573333333334</v>
      </c>
      <c r="K93" s="65">
        <f t="shared" si="3"/>
        <v>130148.58561111111</v>
      </c>
      <c r="L93" s="17"/>
      <c r="M93" s="17"/>
      <c r="N93" s="17"/>
      <c r="O93" s="17"/>
      <c r="P93" s="17"/>
      <c r="Q93" s="17"/>
      <c r="R93" s="17"/>
      <c r="S93" s="17"/>
    </row>
    <row r="94" spans="1:19" s="14" customFormat="1" ht="60">
      <c r="A94" s="50" t="s">
        <v>5</v>
      </c>
      <c r="B94" s="50" t="s">
        <v>190</v>
      </c>
      <c r="C94" s="40" t="s">
        <v>87</v>
      </c>
      <c r="D94" s="57">
        <v>2240.240888888889</v>
      </c>
      <c r="E94" s="32">
        <v>2412.5671111111114</v>
      </c>
      <c r="F94" s="57">
        <v>9347.9591111111113</v>
      </c>
      <c r="G94" s="32">
        <v>11426.087333333333</v>
      </c>
      <c r="H94" s="57">
        <v>11093.210888888889</v>
      </c>
      <c r="I94" s="32">
        <v>10760.334444444445</v>
      </c>
      <c r="J94" s="57">
        <v>35060.573333333334</v>
      </c>
      <c r="K94" s="65">
        <f t="shared" si="3"/>
        <v>82340.973111111118</v>
      </c>
      <c r="L94" s="17"/>
      <c r="M94" s="17"/>
      <c r="N94" s="17"/>
      <c r="O94" s="17"/>
      <c r="P94" s="17"/>
      <c r="Q94" s="17"/>
      <c r="R94" s="17"/>
      <c r="S94" s="17"/>
    </row>
    <row r="95" spans="1:19" s="14" customFormat="1" ht="60">
      <c r="A95" s="50" t="s">
        <v>5</v>
      </c>
      <c r="B95" s="50" t="s">
        <v>193</v>
      </c>
      <c r="C95" s="40" t="s">
        <v>87</v>
      </c>
      <c r="D95" s="57">
        <v>3248.7014444444449</v>
      </c>
      <c r="E95" s="32">
        <v>3498.6015555555559</v>
      </c>
      <c r="F95" s="57">
        <v>13583.449833333334</v>
      </c>
      <c r="G95" s="32">
        <v>16564.387999999999</v>
      </c>
      <c r="H95" s="57">
        <v>16081.817333333332</v>
      </c>
      <c r="I95" s="32">
        <v>15599.246666666666</v>
      </c>
      <c r="J95" s="57">
        <v>50827.28</v>
      </c>
      <c r="K95" s="65">
        <f t="shared" si="3"/>
        <v>119403.48483333334</v>
      </c>
      <c r="L95" s="17"/>
      <c r="M95" s="17"/>
      <c r="N95" s="17"/>
      <c r="O95" s="17"/>
      <c r="P95" s="17"/>
      <c r="Q95" s="17"/>
      <c r="R95" s="17"/>
      <c r="S95" s="17"/>
    </row>
    <row r="96" spans="1:19" s="14" customFormat="1" ht="60">
      <c r="A96" s="50" t="s">
        <v>5</v>
      </c>
      <c r="B96" s="50" t="s">
        <v>194</v>
      </c>
      <c r="C96" s="40" t="s">
        <v>87</v>
      </c>
      <c r="D96" s="57">
        <v>1787.9535555555556</v>
      </c>
      <c r="E96" s="32">
        <v>1925.4884444444444</v>
      </c>
      <c r="F96" s="57">
        <v>7470.9412222222218</v>
      </c>
      <c r="G96" s="32">
        <v>9117.2906666666677</v>
      </c>
      <c r="H96" s="57">
        <v>8851.6764444444452</v>
      </c>
      <c r="I96" s="32">
        <v>8586.0622222222228</v>
      </c>
      <c r="J96" s="57">
        <v>27976.106666666667</v>
      </c>
      <c r="K96" s="65">
        <f t="shared" si="3"/>
        <v>65715.519222222225</v>
      </c>
      <c r="L96" s="17"/>
      <c r="M96" s="17"/>
      <c r="N96" s="17"/>
      <c r="O96" s="17"/>
      <c r="P96" s="17"/>
      <c r="Q96" s="17"/>
      <c r="R96" s="17"/>
      <c r="S96" s="17"/>
    </row>
    <row r="97" spans="1:19" s="14" customFormat="1" ht="60">
      <c r="A97" s="50" t="s">
        <v>5</v>
      </c>
      <c r="B97" s="50" t="s">
        <v>195</v>
      </c>
      <c r="C97" s="40" t="s">
        <v>87</v>
      </c>
      <c r="D97" s="57">
        <v>2508.4106666666667</v>
      </c>
      <c r="E97" s="32">
        <v>2701.3653333333336</v>
      </c>
      <c r="F97" s="57">
        <v>10478.181333333334</v>
      </c>
      <c r="G97" s="32">
        <v>12791.716</v>
      </c>
      <c r="H97" s="57">
        <v>12419.054666666667</v>
      </c>
      <c r="I97" s="32">
        <v>12046.393333333333</v>
      </c>
      <c r="J97" s="57">
        <v>39250.959999999999</v>
      </c>
      <c r="K97" s="65">
        <f t="shared" si="3"/>
        <v>92196.081333333335</v>
      </c>
      <c r="L97" s="17"/>
      <c r="M97" s="17"/>
      <c r="N97" s="17"/>
      <c r="O97" s="17"/>
      <c r="P97" s="17"/>
      <c r="Q97" s="17"/>
      <c r="R97" s="17"/>
      <c r="S97" s="17"/>
    </row>
    <row r="98" spans="1:19" s="14" customFormat="1" ht="75">
      <c r="A98" s="50" t="s">
        <v>5</v>
      </c>
      <c r="B98" s="50" t="s">
        <v>196</v>
      </c>
      <c r="C98" s="40" t="s">
        <v>88</v>
      </c>
      <c r="D98" s="57">
        <v>29388.888888888894</v>
      </c>
      <c r="E98" s="32">
        <v>37822.222222222234</v>
      </c>
      <c r="F98" s="57">
        <v>106672.55897777778</v>
      </c>
      <c r="G98" s="32">
        <v>172493.92775555555</v>
      </c>
      <c r="H98" s="57">
        <v>167277.033</v>
      </c>
      <c r="I98" s="32">
        <v>162060.13824444445</v>
      </c>
      <c r="J98" s="57">
        <v>561262.54949999996</v>
      </c>
      <c r="K98" s="65">
        <f t="shared" si="3"/>
        <v>1236977.3185888887</v>
      </c>
      <c r="L98" s="17"/>
      <c r="M98" s="17"/>
      <c r="N98" s="17"/>
      <c r="O98" s="17"/>
      <c r="P98" s="17"/>
      <c r="Q98" s="17"/>
      <c r="R98" s="17"/>
      <c r="S98" s="17"/>
    </row>
    <row r="99" spans="1:19" s="14" customFormat="1" ht="60">
      <c r="A99" s="50" t="s">
        <v>5</v>
      </c>
      <c r="B99" s="50" t="s">
        <v>197</v>
      </c>
      <c r="C99" s="40" t="s">
        <v>89</v>
      </c>
      <c r="D99" s="57">
        <v>3952.8382666666671</v>
      </c>
      <c r="E99" s="32">
        <v>3952.8382666666671</v>
      </c>
      <c r="F99" s="57">
        <v>12024.838266666668</v>
      </c>
      <c r="G99" s="32">
        <v>19776.384600000001</v>
      </c>
      <c r="H99" s="57">
        <v>19231.118999999999</v>
      </c>
      <c r="I99" s="32">
        <v>18685.8534</v>
      </c>
      <c r="J99" s="57">
        <v>65215.678500000002</v>
      </c>
      <c r="K99" s="65">
        <f t="shared" si="3"/>
        <v>142839.5503</v>
      </c>
      <c r="L99" s="17"/>
      <c r="M99" s="17"/>
      <c r="N99" s="17"/>
      <c r="O99" s="17"/>
      <c r="P99" s="17"/>
      <c r="Q99" s="17"/>
      <c r="R99" s="17"/>
      <c r="S99" s="17"/>
    </row>
    <row r="100" spans="1:19" s="14" customFormat="1" ht="60">
      <c r="A100" s="50" t="s">
        <v>5</v>
      </c>
      <c r="B100" s="50" t="s">
        <v>198</v>
      </c>
      <c r="C100" s="40" t="s">
        <v>89</v>
      </c>
      <c r="D100" s="57">
        <v>4784.7359999999999</v>
      </c>
      <c r="E100" s="32">
        <v>4784.7359999999999</v>
      </c>
      <c r="F100" s="57">
        <v>14540.736000000001</v>
      </c>
      <c r="G100" s="32">
        <v>23941.121866666668</v>
      </c>
      <c r="H100" s="57">
        <v>23281.027999999998</v>
      </c>
      <c r="I100" s="32">
        <v>22620.934133333332</v>
      </c>
      <c r="J100" s="57">
        <v>78949.542000000001</v>
      </c>
      <c r="K100" s="65">
        <f t="shared" si="3"/>
        <v>172902.83399999997</v>
      </c>
      <c r="L100" s="17"/>
      <c r="M100" s="17"/>
      <c r="N100" s="17"/>
      <c r="O100" s="17"/>
      <c r="P100" s="17"/>
      <c r="Q100" s="17"/>
      <c r="R100" s="17"/>
      <c r="S100" s="17"/>
    </row>
    <row r="101" spans="1:19" s="14" customFormat="1" ht="60">
      <c r="A101" s="50" t="s">
        <v>5</v>
      </c>
      <c r="B101" s="50" t="s">
        <v>199</v>
      </c>
      <c r="C101" s="40" t="s">
        <v>89</v>
      </c>
      <c r="D101" s="57">
        <v>3066.9672000000005</v>
      </c>
      <c r="E101" s="32">
        <v>3066.9672000000005</v>
      </c>
      <c r="F101" s="57">
        <v>9312.967200000001</v>
      </c>
      <c r="G101" s="32">
        <v>15347.374933333333</v>
      </c>
      <c r="H101" s="57">
        <v>14924.224</v>
      </c>
      <c r="I101" s="32">
        <v>14501.073066666668</v>
      </c>
      <c r="J101" s="57">
        <v>50610.336000000003</v>
      </c>
      <c r="K101" s="65">
        <f t="shared" si="3"/>
        <v>110829.90960000001</v>
      </c>
      <c r="L101" s="17"/>
      <c r="M101" s="17"/>
      <c r="N101" s="17"/>
      <c r="O101" s="17"/>
      <c r="P101" s="17"/>
      <c r="Q101" s="17"/>
      <c r="R101" s="17"/>
      <c r="S101" s="17"/>
    </row>
    <row r="102" spans="1:19" s="14" customFormat="1" ht="60">
      <c r="A102" s="50" t="s">
        <v>5</v>
      </c>
      <c r="B102" s="50" t="s">
        <v>200</v>
      </c>
      <c r="C102" s="40" t="s">
        <v>89</v>
      </c>
      <c r="D102" s="57">
        <v>3100.6668</v>
      </c>
      <c r="E102" s="32">
        <v>3100.6668</v>
      </c>
      <c r="F102" s="57">
        <v>9427.6667999999991</v>
      </c>
      <c r="G102" s="32">
        <v>15513.768666666667</v>
      </c>
      <c r="H102" s="57">
        <v>15086.029999999999</v>
      </c>
      <c r="I102" s="32">
        <v>14658.291333333333</v>
      </c>
      <c r="J102" s="57">
        <v>51159.044999999998</v>
      </c>
      <c r="K102" s="65">
        <f t="shared" si="3"/>
        <v>112046.1354</v>
      </c>
      <c r="L102" s="17"/>
      <c r="M102" s="17"/>
      <c r="N102" s="17"/>
      <c r="O102" s="17"/>
      <c r="P102" s="17"/>
      <c r="Q102" s="17"/>
      <c r="R102" s="17"/>
      <c r="S102" s="17"/>
    </row>
    <row r="103" spans="1:19" s="14" customFormat="1" ht="60">
      <c r="A103" s="50" t="s">
        <v>5</v>
      </c>
      <c r="B103" s="50" t="s">
        <v>201</v>
      </c>
      <c r="C103" s="40" t="s">
        <v>89</v>
      </c>
      <c r="D103" s="57">
        <v>1885.4909333333335</v>
      </c>
      <c r="E103" s="32">
        <v>1885.4909333333335</v>
      </c>
      <c r="F103" s="57">
        <v>5723.4909333333335</v>
      </c>
      <c r="G103" s="32">
        <v>9435.503466666667</v>
      </c>
      <c r="H103" s="57">
        <v>9175.3520000000008</v>
      </c>
      <c r="I103" s="32">
        <v>8915.2005333333327</v>
      </c>
      <c r="J103" s="57">
        <v>31115.028000000002</v>
      </c>
      <c r="K103" s="65">
        <f t="shared" si="3"/>
        <v>68135.556800000006</v>
      </c>
      <c r="L103" s="17"/>
      <c r="M103" s="17"/>
      <c r="N103" s="17"/>
      <c r="O103" s="17"/>
      <c r="P103" s="17"/>
      <c r="Q103" s="17"/>
      <c r="R103" s="17"/>
      <c r="S103" s="17"/>
    </row>
    <row r="104" spans="1:19" s="14" customFormat="1" ht="60">
      <c r="A104" s="50" t="s">
        <v>5</v>
      </c>
      <c r="B104" s="50" t="s">
        <v>202</v>
      </c>
      <c r="C104" s="40" t="s">
        <v>89</v>
      </c>
      <c r="D104" s="57">
        <v>2520.048666666667</v>
      </c>
      <c r="E104" s="32">
        <v>2520.048666666667</v>
      </c>
      <c r="F104" s="57">
        <v>7646.0486666666675</v>
      </c>
      <c r="G104" s="32">
        <v>12611.6662</v>
      </c>
      <c r="H104" s="57">
        <v>12263.942999999999</v>
      </c>
      <c r="I104" s="32">
        <v>11916.219799999999</v>
      </c>
      <c r="J104" s="57">
        <v>41588.914499999999</v>
      </c>
      <c r="K104" s="65">
        <f t="shared" si="3"/>
        <v>91066.88949999999</v>
      </c>
      <c r="L104" s="17"/>
      <c r="M104" s="17"/>
      <c r="N104" s="17"/>
      <c r="O104" s="17"/>
      <c r="P104" s="17"/>
      <c r="Q104" s="17"/>
      <c r="R104" s="17"/>
      <c r="S104" s="17"/>
    </row>
    <row r="105" spans="1:19" s="14" customFormat="1" ht="60">
      <c r="A105" s="50" t="s">
        <v>5</v>
      </c>
      <c r="B105" s="50" t="s">
        <v>203</v>
      </c>
      <c r="C105" s="40" t="s">
        <v>89</v>
      </c>
      <c r="D105" s="57">
        <v>1969.3182666666667</v>
      </c>
      <c r="E105" s="32">
        <v>1969.3182666666667</v>
      </c>
      <c r="F105" s="57">
        <v>5970.3182666666671</v>
      </c>
      <c r="G105" s="32">
        <v>9856.3817333333336</v>
      </c>
      <c r="H105" s="57">
        <v>9584.6260000000002</v>
      </c>
      <c r="I105" s="32">
        <v>9312.8702666666668</v>
      </c>
      <c r="J105" s="57">
        <v>32502.939000000002</v>
      </c>
      <c r="K105" s="65">
        <f t="shared" si="3"/>
        <v>71165.771800000002</v>
      </c>
      <c r="L105" s="17"/>
      <c r="M105" s="17"/>
      <c r="N105" s="17"/>
      <c r="O105" s="17"/>
      <c r="P105" s="17"/>
      <c r="Q105" s="17"/>
      <c r="R105" s="17"/>
      <c r="S105" s="17"/>
    </row>
    <row r="106" spans="1:19" s="14" customFormat="1" ht="60">
      <c r="A106" s="50" t="s">
        <v>5</v>
      </c>
      <c r="B106" s="50" t="s">
        <v>204</v>
      </c>
      <c r="C106" s="40" t="s">
        <v>89</v>
      </c>
      <c r="D106" s="57">
        <v>2953.2858666666671</v>
      </c>
      <c r="E106" s="32">
        <v>2953.2858666666671</v>
      </c>
      <c r="F106" s="57">
        <v>8988.2858666666671</v>
      </c>
      <c r="G106" s="32">
        <v>14774.784733333334</v>
      </c>
      <c r="H106" s="57">
        <v>14367.421</v>
      </c>
      <c r="I106" s="32">
        <v>13960.057266666667</v>
      </c>
      <c r="J106" s="57">
        <v>48722.131500000003</v>
      </c>
      <c r="K106" s="65">
        <f t="shared" ref="K106:K137" si="4">SUM(D106:J106)</f>
        <v>106719.25210000001</v>
      </c>
      <c r="L106" s="17"/>
      <c r="M106" s="17"/>
      <c r="N106" s="17"/>
      <c r="O106" s="17"/>
      <c r="P106" s="17"/>
      <c r="Q106" s="17"/>
      <c r="R106" s="17"/>
      <c r="S106" s="17"/>
    </row>
    <row r="107" spans="1:19" s="14" customFormat="1" ht="60">
      <c r="A107" s="50" t="s">
        <v>5</v>
      </c>
      <c r="B107" s="50" t="s">
        <v>205</v>
      </c>
      <c r="C107" s="40" t="s">
        <v>89</v>
      </c>
      <c r="D107" s="57">
        <v>2280.9468000000002</v>
      </c>
      <c r="E107" s="32">
        <v>2280.9468000000002</v>
      </c>
      <c r="F107" s="57">
        <v>6933.9467999999997</v>
      </c>
      <c r="G107" s="32">
        <v>11412.652533333334</v>
      </c>
      <c r="H107" s="57">
        <v>11097.987999999999</v>
      </c>
      <c r="I107" s="32">
        <v>10783.323466666667</v>
      </c>
      <c r="J107" s="57">
        <v>37634.982000000004</v>
      </c>
      <c r="K107" s="65">
        <f t="shared" si="4"/>
        <v>82424.786400000012</v>
      </c>
      <c r="L107" s="17"/>
      <c r="M107" s="17"/>
      <c r="N107" s="17"/>
      <c r="O107" s="17"/>
      <c r="P107" s="17"/>
      <c r="Q107" s="17"/>
      <c r="R107" s="17"/>
      <c r="S107" s="17"/>
    </row>
    <row r="108" spans="1:19" s="14" customFormat="1" ht="75">
      <c r="A108" s="50" t="s">
        <v>5</v>
      </c>
      <c r="B108" s="50" t="s">
        <v>206</v>
      </c>
      <c r="C108" s="40" t="s">
        <v>89</v>
      </c>
      <c r="D108" s="57">
        <v>2281.5539999999996</v>
      </c>
      <c r="E108" s="32">
        <v>2281.5539999999996</v>
      </c>
      <c r="F108" s="57">
        <v>6925.5540000000001</v>
      </c>
      <c r="G108" s="32">
        <v>11417.546466666667</v>
      </c>
      <c r="H108" s="57">
        <v>11102.746999999999</v>
      </c>
      <c r="I108" s="32">
        <v>10787.947533333334</v>
      </c>
      <c r="J108" s="57">
        <v>37651.120499999997</v>
      </c>
      <c r="K108" s="65">
        <f t="shared" si="4"/>
        <v>82448.023499999996</v>
      </c>
      <c r="L108" s="17"/>
      <c r="M108" s="17"/>
      <c r="N108" s="17"/>
      <c r="O108" s="17"/>
      <c r="P108" s="17"/>
      <c r="Q108" s="17"/>
      <c r="R108" s="17"/>
      <c r="S108" s="17"/>
    </row>
    <row r="109" spans="1:19" s="14" customFormat="1" ht="60">
      <c r="A109" s="50" t="s">
        <v>5</v>
      </c>
      <c r="B109" s="50" t="s">
        <v>207</v>
      </c>
      <c r="C109" s="40" t="s">
        <v>89</v>
      </c>
      <c r="D109" s="57">
        <v>1705.7260000000001</v>
      </c>
      <c r="E109" s="32">
        <v>1705.7260000000001</v>
      </c>
      <c r="F109" s="57">
        <v>5182.7260000000006</v>
      </c>
      <c r="G109" s="32">
        <v>8535.0197333333344</v>
      </c>
      <c r="H109" s="57">
        <v>8299.6959999999999</v>
      </c>
      <c r="I109" s="32">
        <v>8064.3722666666672</v>
      </c>
      <c r="J109" s="57">
        <v>28145.544000000002</v>
      </c>
      <c r="K109" s="65">
        <f t="shared" si="4"/>
        <v>61638.810000000005</v>
      </c>
      <c r="L109" s="17"/>
      <c r="M109" s="17"/>
      <c r="N109" s="17"/>
      <c r="O109" s="17"/>
      <c r="P109" s="17"/>
      <c r="Q109" s="17"/>
      <c r="R109" s="17"/>
      <c r="S109" s="17"/>
    </row>
    <row r="110" spans="1:19" s="14" customFormat="1" ht="60">
      <c r="A110" s="50" t="s">
        <v>5</v>
      </c>
      <c r="B110" s="50" t="s">
        <v>208</v>
      </c>
      <c r="C110" s="40" t="s">
        <v>89</v>
      </c>
      <c r="D110" s="57">
        <v>9472.0164000000004</v>
      </c>
      <c r="E110" s="32">
        <v>9472.0164000000004</v>
      </c>
      <c r="F110" s="57">
        <v>28822.0164</v>
      </c>
      <c r="G110" s="32">
        <v>47387.95646666667</v>
      </c>
      <c r="H110" s="57">
        <v>46081.396999999997</v>
      </c>
      <c r="I110" s="32">
        <v>44774.837533333332</v>
      </c>
      <c r="J110" s="57">
        <v>156269.0955</v>
      </c>
      <c r="K110" s="65">
        <f t="shared" si="4"/>
        <v>342279.3357</v>
      </c>
      <c r="L110" s="17"/>
      <c r="M110" s="17"/>
      <c r="N110" s="17"/>
      <c r="O110" s="17"/>
      <c r="P110" s="17"/>
      <c r="Q110" s="17"/>
      <c r="R110" s="17"/>
      <c r="S110" s="17"/>
    </row>
    <row r="111" spans="1:19" s="14" customFormat="1" ht="45">
      <c r="A111" s="50" t="s">
        <v>5</v>
      </c>
      <c r="B111" s="50" t="s">
        <v>209</v>
      </c>
      <c r="C111" s="40" t="s">
        <v>89</v>
      </c>
      <c r="D111" s="57">
        <v>9206.9398666666675</v>
      </c>
      <c r="E111" s="32">
        <v>9206.9398666666675</v>
      </c>
      <c r="F111" s="57">
        <v>28015.939866666668</v>
      </c>
      <c r="G111" s="32">
        <v>46061.700533333336</v>
      </c>
      <c r="H111" s="57">
        <v>44791.707999999999</v>
      </c>
      <c r="I111" s="32">
        <v>43521.715466666668</v>
      </c>
      <c r="J111" s="57">
        <v>151895.56200000001</v>
      </c>
      <c r="K111" s="65">
        <f t="shared" si="4"/>
        <v>332700.50560000003</v>
      </c>
      <c r="L111" s="17"/>
      <c r="M111" s="17"/>
      <c r="N111" s="17"/>
      <c r="O111" s="17"/>
      <c r="P111" s="17"/>
      <c r="Q111" s="17"/>
      <c r="R111" s="17"/>
      <c r="S111" s="17"/>
    </row>
    <row r="112" spans="1:19" s="14" customFormat="1" ht="60">
      <c r="A112" s="50" t="s">
        <v>5</v>
      </c>
      <c r="B112" s="50" t="s">
        <v>210</v>
      </c>
      <c r="C112" s="40" t="s">
        <v>89</v>
      </c>
      <c r="D112" s="57">
        <v>7442.9901333333337</v>
      </c>
      <c r="E112" s="32">
        <v>7442.9901333333337</v>
      </c>
      <c r="F112" s="57">
        <v>22641.990133333333</v>
      </c>
      <c r="G112" s="32">
        <v>37237.938733333336</v>
      </c>
      <c r="H112" s="57">
        <v>36211.231</v>
      </c>
      <c r="I112" s="32">
        <v>35184.523266666671</v>
      </c>
      <c r="J112" s="57">
        <v>122797.84650000001</v>
      </c>
      <c r="K112" s="65">
        <f t="shared" si="4"/>
        <v>268959.50990000006</v>
      </c>
      <c r="L112" s="17"/>
      <c r="M112" s="17"/>
      <c r="N112" s="17"/>
      <c r="O112" s="17"/>
      <c r="P112" s="17"/>
      <c r="Q112" s="17"/>
      <c r="R112" s="17"/>
      <c r="S112" s="17"/>
    </row>
    <row r="113" spans="1:19" s="14" customFormat="1" ht="60">
      <c r="A113" s="50" t="s">
        <v>5</v>
      </c>
      <c r="B113" s="50" t="s">
        <v>211</v>
      </c>
      <c r="C113" s="40" t="s">
        <v>89</v>
      </c>
      <c r="D113" s="57">
        <v>10120</v>
      </c>
      <c r="E113" s="32">
        <v>10120</v>
      </c>
      <c r="F113" s="57">
        <v>30805</v>
      </c>
      <c r="G113" s="32">
        <v>50627.740333333335</v>
      </c>
      <c r="H113" s="57">
        <v>49231.855000000003</v>
      </c>
      <c r="I113" s="32">
        <v>47835.969666666671</v>
      </c>
      <c r="J113" s="57">
        <v>166952.7825</v>
      </c>
      <c r="K113" s="65">
        <f t="shared" si="4"/>
        <v>365693.34750000003</v>
      </c>
      <c r="L113" s="17"/>
      <c r="M113" s="17"/>
      <c r="N113" s="17"/>
      <c r="O113" s="17"/>
      <c r="P113" s="17"/>
      <c r="Q113" s="17"/>
      <c r="R113" s="17"/>
      <c r="S113" s="17"/>
    </row>
    <row r="114" spans="1:19" s="14" customFormat="1" ht="60">
      <c r="A114" s="50" t="s">
        <v>5</v>
      </c>
      <c r="B114" s="50" t="s">
        <v>212</v>
      </c>
      <c r="C114" s="40" t="s">
        <v>89</v>
      </c>
      <c r="D114" s="57">
        <v>6847.6980000000003</v>
      </c>
      <c r="E114" s="32">
        <v>6847.6980000000003</v>
      </c>
      <c r="F114" s="57">
        <v>20842.698</v>
      </c>
      <c r="G114" s="32">
        <v>34257.533333333333</v>
      </c>
      <c r="H114" s="57">
        <v>33313</v>
      </c>
      <c r="I114" s="32">
        <v>32368.466666666667</v>
      </c>
      <c r="J114" s="57">
        <v>112969.50000000001</v>
      </c>
      <c r="K114" s="65">
        <f t="shared" si="4"/>
        <v>247446.59400000004</v>
      </c>
      <c r="L114" s="17"/>
      <c r="M114" s="17"/>
      <c r="N114" s="17"/>
      <c r="O114" s="17"/>
      <c r="P114" s="17"/>
      <c r="Q114" s="17"/>
      <c r="R114" s="17"/>
      <c r="S114" s="17"/>
    </row>
    <row r="115" spans="1:19" s="14" customFormat="1" ht="30">
      <c r="A115" s="50" t="s">
        <v>5</v>
      </c>
      <c r="B115" s="50" t="s">
        <v>213</v>
      </c>
      <c r="C115" s="40" t="s">
        <v>90</v>
      </c>
      <c r="D115" s="57">
        <v>63647.165277777785</v>
      </c>
      <c r="E115" s="32">
        <v>71284.825111111131</v>
      </c>
      <c r="F115" s="57">
        <v>208682.82511111113</v>
      </c>
      <c r="G115" s="32">
        <v>339959.9738888889</v>
      </c>
      <c r="H115" s="57">
        <v>330127.52500000002</v>
      </c>
      <c r="I115" s="32">
        <v>320295.07611111109</v>
      </c>
      <c r="J115" s="57">
        <v>1114150.8155555555</v>
      </c>
      <c r="K115" s="65">
        <f t="shared" si="4"/>
        <v>2448148.2060555555</v>
      </c>
      <c r="L115" s="17"/>
      <c r="M115" s="17"/>
      <c r="N115" s="17"/>
      <c r="O115" s="17"/>
      <c r="P115" s="17"/>
      <c r="Q115" s="17"/>
      <c r="R115" s="17"/>
      <c r="S115" s="17"/>
    </row>
    <row r="116" spans="1:19" s="14" customFormat="1" ht="30">
      <c r="A116" s="50" t="s">
        <v>5</v>
      </c>
      <c r="B116" s="50" t="s">
        <v>214</v>
      </c>
      <c r="C116" s="40" t="s">
        <v>90</v>
      </c>
      <c r="D116" s="57">
        <v>18318.825333333334</v>
      </c>
      <c r="E116" s="32">
        <v>145985.796</v>
      </c>
      <c r="F116" s="57">
        <v>184415.41800000001</v>
      </c>
      <c r="G116" s="32">
        <v>179181.35399999999</v>
      </c>
      <c r="H116" s="57">
        <v>131278.29</v>
      </c>
      <c r="I116" s="32">
        <v>0</v>
      </c>
      <c r="J116" s="57">
        <v>0</v>
      </c>
      <c r="K116" s="65">
        <f t="shared" si="4"/>
        <v>659179.68333333335</v>
      </c>
      <c r="L116" s="17"/>
      <c r="M116" s="17"/>
      <c r="N116" s="17"/>
      <c r="O116" s="17"/>
      <c r="P116" s="17"/>
      <c r="Q116" s="17"/>
      <c r="R116" s="17"/>
      <c r="S116" s="17"/>
    </row>
    <row r="117" spans="1:19" s="14" customFormat="1" ht="45">
      <c r="A117" s="50" t="s">
        <v>5</v>
      </c>
      <c r="B117" s="50" t="s">
        <v>215</v>
      </c>
      <c r="C117" s="40" t="s">
        <v>24</v>
      </c>
      <c r="D117" s="57">
        <v>3387.0965333333329</v>
      </c>
      <c r="E117" s="32">
        <v>3387.0965333333329</v>
      </c>
      <c r="F117" s="57">
        <v>8574.0965333333334</v>
      </c>
      <c r="G117" s="32">
        <v>13483.393155555555</v>
      </c>
      <c r="H117" s="57">
        <v>13016.164000000001</v>
      </c>
      <c r="I117" s="32">
        <v>12548.934844444444</v>
      </c>
      <c r="J117" s="57">
        <v>42926.447822222224</v>
      </c>
      <c r="K117" s="65">
        <f t="shared" si="4"/>
        <v>97323.229422222226</v>
      </c>
      <c r="L117" s="17"/>
      <c r="M117" s="17"/>
      <c r="N117" s="17"/>
      <c r="O117" s="17"/>
      <c r="P117" s="17"/>
      <c r="Q117" s="17"/>
      <c r="R117" s="17"/>
      <c r="S117" s="17"/>
    </row>
    <row r="118" spans="1:19" s="14" customFormat="1" ht="60">
      <c r="A118" s="50" t="s">
        <v>5</v>
      </c>
      <c r="B118" s="50" t="s">
        <v>216</v>
      </c>
      <c r="C118" s="40" t="s">
        <v>24</v>
      </c>
      <c r="D118" s="57">
        <v>6464.970844444445</v>
      </c>
      <c r="E118" s="32">
        <v>6464.970844444445</v>
      </c>
      <c r="F118" s="57">
        <v>16362.970844444444</v>
      </c>
      <c r="G118" s="32">
        <v>25736.303377777778</v>
      </c>
      <c r="H118" s="57">
        <v>24844.484</v>
      </c>
      <c r="I118" s="32">
        <v>23952.664622222223</v>
      </c>
      <c r="J118" s="57">
        <v>81935.464711111112</v>
      </c>
      <c r="K118" s="65">
        <f t="shared" si="4"/>
        <v>185761.82924444444</v>
      </c>
      <c r="L118" s="17"/>
      <c r="M118" s="17"/>
      <c r="N118" s="17"/>
      <c r="O118" s="17"/>
      <c r="P118" s="17"/>
      <c r="Q118" s="17"/>
      <c r="R118" s="17"/>
      <c r="S118" s="17"/>
    </row>
    <row r="119" spans="1:19" s="14" customFormat="1" ht="45">
      <c r="A119" s="50" t="s">
        <v>5</v>
      </c>
      <c r="B119" s="50" t="s">
        <v>217</v>
      </c>
      <c r="C119" s="40" t="s">
        <v>24</v>
      </c>
      <c r="D119" s="57">
        <v>7688.0065777777772</v>
      </c>
      <c r="E119" s="32">
        <v>7688.0065777777772</v>
      </c>
      <c r="F119" s="57">
        <v>19452.006577777778</v>
      </c>
      <c r="G119" s="32">
        <v>30606.315999999999</v>
      </c>
      <c r="H119" s="57">
        <v>29545.739999999998</v>
      </c>
      <c r="I119" s="32">
        <v>28485.164000000001</v>
      </c>
      <c r="J119" s="57">
        <v>97439.895999999993</v>
      </c>
      <c r="K119" s="65">
        <f t="shared" si="4"/>
        <v>220905.13573333333</v>
      </c>
      <c r="L119" s="17"/>
      <c r="M119" s="17"/>
      <c r="N119" s="17"/>
      <c r="O119" s="17"/>
      <c r="P119" s="17"/>
      <c r="Q119" s="17"/>
      <c r="R119" s="17"/>
      <c r="S119" s="17"/>
    </row>
    <row r="120" spans="1:19" s="14" customFormat="1" ht="60">
      <c r="A120" s="50" t="s">
        <v>5</v>
      </c>
      <c r="B120" s="50" t="s">
        <v>218</v>
      </c>
      <c r="C120" s="40" t="s">
        <v>24</v>
      </c>
      <c r="D120" s="57">
        <v>2514.1678222222217</v>
      </c>
      <c r="E120" s="32">
        <v>2514.1678222222217</v>
      </c>
      <c r="F120" s="57">
        <v>6356.1678222222217</v>
      </c>
      <c r="G120" s="32">
        <v>10010.004622222223</v>
      </c>
      <c r="H120" s="57">
        <v>9663.1360000000004</v>
      </c>
      <c r="I120" s="32">
        <v>9316.2673777777782</v>
      </c>
      <c r="J120" s="57">
        <v>31868.38328888889</v>
      </c>
      <c r="K120" s="65">
        <f t="shared" si="4"/>
        <v>72242.294755555558</v>
      </c>
      <c r="L120" s="17"/>
      <c r="M120" s="17"/>
      <c r="N120" s="17"/>
      <c r="O120" s="17"/>
      <c r="P120" s="17"/>
      <c r="Q120" s="17"/>
      <c r="R120" s="17"/>
      <c r="S120" s="17"/>
    </row>
    <row r="121" spans="1:19" s="14" customFormat="1" ht="60">
      <c r="A121" s="50" t="s">
        <v>5</v>
      </c>
      <c r="B121" s="50" t="s">
        <v>155</v>
      </c>
      <c r="C121" s="40" t="s">
        <v>25</v>
      </c>
      <c r="D121" s="57">
        <v>22790.387200000001</v>
      </c>
      <c r="E121" s="32">
        <v>22790.387200000001</v>
      </c>
      <c r="F121" s="57">
        <v>38792.387199999997</v>
      </c>
      <c r="G121" s="32">
        <v>85614.657600000006</v>
      </c>
      <c r="H121" s="57">
        <v>82536.668799999999</v>
      </c>
      <c r="I121" s="32">
        <v>79393.065600000002</v>
      </c>
      <c r="J121" s="57">
        <v>286136.2304</v>
      </c>
      <c r="K121" s="65">
        <f t="shared" si="4"/>
        <v>618053.78399999999</v>
      </c>
      <c r="L121" s="17"/>
      <c r="M121" s="17"/>
      <c r="N121" s="17"/>
      <c r="O121" s="17"/>
      <c r="P121" s="17"/>
      <c r="Q121" s="17"/>
      <c r="R121" s="17"/>
      <c r="S121" s="17"/>
    </row>
    <row r="122" spans="1:19" s="14" customFormat="1" ht="60">
      <c r="A122" s="50" t="s">
        <v>5</v>
      </c>
      <c r="B122" s="50" t="s">
        <v>154</v>
      </c>
      <c r="C122" s="40" t="s">
        <v>25</v>
      </c>
      <c r="D122" s="57">
        <v>8808.3498666666655</v>
      </c>
      <c r="E122" s="32">
        <v>8808.3498666666655</v>
      </c>
      <c r="F122" s="57">
        <v>14978.349866666666</v>
      </c>
      <c r="G122" s="32">
        <v>33092.220266666671</v>
      </c>
      <c r="H122" s="57">
        <v>31902.635733333333</v>
      </c>
      <c r="I122" s="32">
        <v>30687.5488</v>
      </c>
      <c r="J122" s="57">
        <v>110599.32586666665</v>
      </c>
      <c r="K122" s="65">
        <f t="shared" si="4"/>
        <v>238876.78026666667</v>
      </c>
      <c r="L122" s="17"/>
      <c r="M122" s="17"/>
      <c r="N122" s="17"/>
      <c r="O122" s="17"/>
      <c r="P122" s="17"/>
      <c r="Q122" s="17"/>
      <c r="R122" s="17"/>
      <c r="S122" s="17"/>
    </row>
    <row r="123" spans="1:19" s="14" customFormat="1" ht="60">
      <c r="A123" s="50" t="s">
        <v>5</v>
      </c>
      <c r="B123" s="50" t="s">
        <v>219</v>
      </c>
      <c r="C123" s="40" t="s">
        <v>25</v>
      </c>
      <c r="D123" s="57">
        <v>7059.78</v>
      </c>
      <c r="E123" s="32">
        <v>18681.1875</v>
      </c>
      <c r="F123" s="57">
        <v>17966.542999999998</v>
      </c>
      <c r="G123" s="32">
        <v>17236.615000000002</v>
      </c>
      <c r="H123" s="57">
        <v>16506.686999999998</v>
      </c>
      <c r="I123" s="32">
        <v>0</v>
      </c>
      <c r="J123" s="57">
        <v>0</v>
      </c>
      <c r="K123" s="65">
        <f t="shared" si="4"/>
        <v>77450.8125</v>
      </c>
      <c r="L123" s="17"/>
      <c r="M123" s="17"/>
      <c r="N123" s="17"/>
      <c r="O123" s="17"/>
      <c r="P123" s="17"/>
      <c r="Q123" s="17"/>
      <c r="R123" s="17"/>
      <c r="S123" s="17"/>
    </row>
    <row r="124" spans="1:19" s="14" customFormat="1" ht="60">
      <c r="A124" s="50" t="s">
        <v>5</v>
      </c>
      <c r="B124" s="50" t="s">
        <v>153</v>
      </c>
      <c r="C124" s="40" t="s">
        <v>25</v>
      </c>
      <c r="D124" s="57">
        <v>7620.1024000000007</v>
      </c>
      <c r="E124" s="32">
        <v>7620.1024000000007</v>
      </c>
      <c r="F124" s="57">
        <v>12953.1024</v>
      </c>
      <c r="G124" s="32">
        <v>28628.924800000001</v>
      </c>
      <c r="H124" s="57">
        <v>27599.825066666668</v>
      </c>
      <c r="I124" s="32">
        <v>26548.620800000001</v>
      </c>
      <c r="J124" s="57">
        <v>95682.440533333342</v>
      </c>
      <c r="K124" s="65">
        <f t="shared" si="4"/>
        <v>206653.11840000004</v>
      </c>
      <c r="L124" s="17"/>
      <c r="M124" s="17"/>
      <c r="N124" s="17"/>
      <c r="O124" s="17"/>
      <c r="P124" s="17"/>
      <c r="Q124" s="17"/>
      <c r="R124" s="17"/>
      <c r="S124" s="17"/>
    </row>
    <row r="125" spans="1:19" s="14" customFormat="1" ht="75">
      <c r="A125" s="50" t="s">
        <v>5</v>
      </c>
      <c r="B125" s="50" t="s">
        <v>152</v>
      </c>
      <c r="C125" s="40" t="s">
        <v>25</v>
      </c>
      <c r="D125" s="57">
        <v>10629.017599999999</v>
      </c>
      <c r="E125" s="32">
        <v>10629.017599999999</v>
      </c>
      <c r="F125" s="57">
        <v>18093.017599999999</v>
      </c>
      <c r="G125" s="32">
        <v>39928.926933333336</v>
      </c>
      <c r="H125" s="57">
        <v>38493.407999999996</v>
      </c>
      <c r="I125" s="32">
        <v>37027.296000000002</v>
      </c>
      <c r="J125" s="57">
        <v>133448.06399999998</v>
      </c>
      <c r="K125" s="65">
        <f t="shared" si="4"/>
        <v>288248.74773333332</v>
      </c>
      <c r="L125" s="17"/>
      <c r="M125" s="17"/>
      <c r="N125" s="17"/>
      <c r="O125" s="17"/>
      <c r="P125" s="17"/>
      <c r="Q125" s="17"/>
      <c r="R125" s="17"/>
      <c r="S125" s="17"/>
    </row>
    <row r="126" spans="1:19" s="14" customFormat="1" ht="60">
      <c r="A126" s="50" t="s">
        <v>5</v>
      </c>
      <c r="B126" s="50" t="s">
        <v>151</v>
      </c>
      <c r="C126" s="40" t="s">
        <v>26</v>
      </c>
      <c r="D126" s="57">
        <v>8374.8458666666666</v>
      </c>
      <c r="E126" s="32">
        <v>8374.8458666666666</v>
      </c>
      <c r="F126" s="57">
        <v>14249.845866666667</v>
      </c>
      <c r="G126" s="32">
        <v>31486.041066666668</v>
      </c>
      <c r="H126" s="57">
        <v>30330.950400000002</v>
      </c>
      <c r="I126" s="32">
        <v>29175.7248</v>
      </c>
      <c r="J126" s="57">
        <v>105222.84480000001</v>
      </c>
      <c r="K126" s="65">
        <f t="shared" si="4"/>
        <v>227215.09866666666</v>
      </c>
      <c r="L126" s="17"/>
      <c r="M126" s="17"/>
      <c r="N126" s="17"/>
      <c r="O126" s="17"/>
      <c r="P126" s="17"/>
      <c r="Q126" s="17"/>
      <c r="R126" s="17"/>
      <c r="S126" s="17"/>
    </row>
    <row r="127" spans="1:19" s="14" customFormat="1" ht="30">
      <c r="A127" s="50" t="s">
        <v>6</v>
      </c>
      <c r="B127" s="50" t="s">
        <v>7</v>
      </c>
      <c r="C127" s="40" t="s">
        <v>91</v>
      </c>
      <c r="D127" s="57">
        <v>1777997.04</v>
      </c>
      <c r="E127" s="32">
        <v>1777997.04</v>
      </c>
      <c r="F127" s="57">
        <v>888998.52</v>
      </c>
      <c r="G127" s="32">
        <v>0</v>
      </c>
      <c r="H127" s="57">
        <v>0</v>
      </c>
      <c r="I127" s="32">
        <v>0</v>
      </c>
      <c r="J127" s="57">
        <v>0</v>
      </c>
      <c r="K127" s="65">
        <f t="shared" si="4"/>
        <v>4444992.5999999996</v>
      </c>
      <c r="L127" s="17"/>
      <c r="M127" s="17"/>
      <c r="N127" s="17"/>
      <c r="O127" s="17"/>
      <c r="P127" s="17"/>
      <c r="Q127" s="17"/>
      <c r="R127" s="17"/>
      <c r="S127" s="17"/>
    </row>
    <row r="128" spans="1:19" s="14" customFormat="1" ht="45">
      <c r="A128" s="50" t="s">
        <v>8</v>
      </c>
      <c r="B128" s="50" t="s">
        <v>7</v>
      </c>
      <c r="C128" s="40" t="s">
        <v>91</v>
      </c>
      <c r="D128" s="57">
        <v>444424.07999999996</v>
      </c>
      <c r="E128" s="32">
        <v>444424.07999999996</v>
      </c>
      <c r="F128" s="57">
        <v>222212.03999999998</v>
      </c>
      <c r="G128" s="32">
        <v>0</v>
      </c>
      <c r="H128" s="57">
        <v>0</v>
      </c>
      <c r="I128" s="32">
        <v>0</v>
      </c>
      <c r="J128" s="57">
        <v>0</v>
      </c>
      <c r="K128" s="65">
        <f t="shared" si="4"/>
        <v>1111060.2</v>
      </c>
      <c r="L128" s="17"/>
      <c r="M128" s="17"/>
      <c r="N128" s="17"/>
      <c r="O128" s="17"/>
      <c r="P128" s="17"/>
      <c r="Q128" s="17"/>
      <c r="R128" s="17"/>
      <c r="S128" s="17"/>
    </row>
    <row r="129" spans="1:19" s="14" customFormat="1" ht="30">
      <c r="A129" s="50" t="s">
        <v>9</v>
      </c>
      <c r="B129" s="50" t="s">
        <v>7</v>
      </c>
      <c r="C129" s="40" t="s">
        <v>91</v>
      </c>
      <c r="D129" s="57">
        <v>4458528</v>
      </c>
      <c r="E129" s="32">
        <v>4458528</v>
      </c>
      <c r="F129" s="57">
        <v>2229264</v>
      </c>
      <c r="G129" s="32">
        <v>0</v>
      </c>
      <c r="H129" s="57">
        <v>0</v>
      </c>
      <c r="I129" s="32">
        <v>0</v>
      </c>
      <c r="J129" s="57">
        <v>0</v>
      </c>
      <c r="K129" s="65">
        <f t="shared" si="4"/>
        <v>11146320</v>
      </c>
      <c r="L129" s="17"/>
      <c r="M129" s="17"/>
      <c r="N129" s="17"/>
      <c r="O129" s="17"/>
      <c r="P129" s="17"/>
      <c r="Q129" s="17"/>
      <c r="R129" s="17"/>
      <c r="S129" s="17"/>
    </row>
    <row r="130" spans="1:19" s="14" customFormat="1" ht="30">
      <c r="A130" s="50" t="s">
        <v>6</v>
      </c>
      <c r="B130" s="50" t="s">
        <v>7</v>
      </c>
      <c r="C130" s="40" t="s">
        <v>91</v>
      </c>
      <c r="D130" s="57">
        <v>4495392.5999999996</v>
      </c>
      <c r="E130" s="32">
        <v>4495392.5999999996</v>
      </c>
      <c r="F130" s="57">
        <v>2247696.2999999998</v>
      </c>
      <c r="G130" s="32">
        <v>0</v>
      </c>
      <c r="H130" s="57">
        <v>0</v>
      </c>
      <c r="I130" s="32">
        <v>0</v>
      </c>
      <c r="J130" s="57">
        <v>0</v>
      </c>
      <c r="K130" s="65">
        <f t="shared" si="4"/>
        <v>11238481.5</v>
      </c>
      <c r="L130" s="17"/>
      <c r="M130" s="17"/>
      <c r="N130" s="17"/>
      <c r="O130" s="17"/>
      <c r="P130" s="17"/>
      <c r="Q130" s="17"/>
      <c r="R130" s="17"/>
      <c r="S130" s="17"/>
    </row>
    <row r="131" spans="1:19" s="14" customFormat="1" ht="30">
      <c r="A131" s="50" t="s">
        <v>6</v>
      </c>
      <c r="B131" s="50" t="s">
        <v>7</v>
      </c>
      <c r="C131" s="40" t="s">
        <v>91</v>
      </c>
      <c r="D131" s="57">
        <v>897874.92</v>
      </c>
      <c r="E131" s="32">
        <v>897874.92</v>
      </c>
      <c r="F131" s="57">
        <v>448937.46</v>
      </c>
      <c r="G131" s="32">
        <v>0</v>
      </c>
      <c r="H131" s="57">
        <v>0</v>
      </c>
      <c r="I131" s="32">
        <v>0</v>
      </c>
      <c r="J131" s="57">
        <v>0</v>
      </c>
      <c r="K131" s="65">
        <f t="shared" si="4"/>
        <v>2244687.3000000003</v>
      </c>
      <c r="L131" s="17"/>
      <c r="M131" s="17"/>
      <c r="N131" s="17"/>
      <c r="O131" s="17"/>
      <c r="P131" s="17"/>
      <c r="Q131" s="17"/>
      <c r="R131" s="17"/>
      <c r="S131" s="17"/>
    </row>
    <row r="132" spans="1:19" s="14" customFormat="1" ht="30">
      <c r="A132" s="50" t="s">
        <v>10</v>
      </c>
      <c r="B132" s="50" t="s">
        <v>7</v>
      </c>
      <c r="C132" s="40" t="s">
        <v>91</v>
      </c>
      <c r="D132" s="57">
        <v>2970600</v>
      </c>
      <c r="E132" s="32">
        <v>2970600</v>
      </c>
      <c r="F132" s="57">
        <v>1485300</v>
      </c>
      <c r="G132" s="32">
        <v>0</v>
      </c>
      <c r="H132" s="57">
        <v>0</v>
      </c>
      <c r="I132" s="32">
        <v>0</v>
      </c>
      <c r="J132" s="57">
        <v>0</v>
      </c>
      <c r="K132" s="65">
        <f t="shared" si="4"/>
        <v>7426500</v>
      </c>
      <c r="L132" s="17"/>
      <c r="M132" s="17"/>
      <c r="N132" s="17"/>
      <c r="O132" s="17"/>
      <c r="P132" s="17"/>
      <c r="Q132" s="17"/>
      <c r="R132" s="17"/>
      <c r="S132" s="17"/>
    </row>
    <row r="133" spans="1:19" s="14" customFormat="1" ht="30">
      <c r="A133" s="50" t="s">
        <v>11</v>
      </c>
      <c r="B133" s="50" t="s">
        <v>7</v>
      </c>
      <c r="C133" s="40" t="s">
        <v>91</v>
      </c>
      <c r="D133" s="57">
        <v>1531894.44</v>
      </c>
      <c r="E133" s="32">
        <v>1531894.44</v>
      </c>
      <c r="F133" s="57">
        <v>765947.22</v>
      </c>
      <c r="G133" s="32">
        <v>0</v>
      </c>
      <c r="H133" s="57">
        <v>0</v>
      </c>
      <c r="I133" s="32">
        <v>0</v>
      </c>
      <c r="J133" s="57">
        <v>0</v>
      </c>
      <c r="K133" s="65">
        <f t="shared" si="4"/>
        <v>3829736.0999999996</v>
      </c>
      <c r="L133" s="17"/>
      <c r="M133" s="17"/>
      <c r="N133" s="17"/>
      <c r="O133" s="17"/>
      <c r="P133" s="17"/>
      <c r="Q133" s="17"/>
      <c r="R133" s="17"/>
      <c r="S133" s="17"/>
    </row>
    <row r="134" spans="1:19" s="14" customFormat="1" ht="30">
      <c r="A134" s="50" t="s">
        <v>6</v>
      </c>
      <c r="B134" s="50" t="s">
        <v>7</v>
      </c>
      <c r="C134" s="40" t="s">
        <v>92</v>
      </c>
      <c r="D134" s="57">
        <v>2047574.88</v>
      </c>
      <c r="E134" s="32">
        <v>2047574.88</v>
      </c>
      <c r="F134" s="57">
        <v>1023787.44</v>
      </c>
      <c r="G134" s="32">
        <v>0</v>
      </c>
      <c r="H134" s="57">
        <v>0</v>
      </c>
      <c r="I134" s="32">
        <v>0</v>
      </c>
      <c r="J134" s="57">
        <v>0</v>
      </c>
      <c r="K134" s="65">
        <f t="shared" si="4"/>
        <v>5118937.1999999993</v>
      </c>
      <c r="L134" s="17"/>
      <c r="M134" s="17"/>
      <c r="N134" s="17"/>
      <c r="O134" s="17"/>
      <c r="P134" s="17"/>
      <c r="Q134" s="17"/>
      <c r="R134" s="17"/>
      <c r="S134" s="17"/>
    </row>
    <row r="135" spans="1:19" s="14" customFormat="1" ht="30">
      <c r="A135" s="50" t="s">
        <v>6</v>
      </c>
      <c r="B135" s="50" t="s">
        <v>7</v>
      </c>
      <c r="C135" s="40" t="s">
        <v>91</v>
      </c>
      <c r="D135" s="57">
        <v>940334.28</v>
      </c>
      <c r="E135" s="32">
        <v>940334.28</v>
      </c>
      <c r="F135" s="57">
        <v>470167.14</v>
      </c>
      <c r="G135" s="32">
        <v>0</v>
      </c>
      <c r="H135" s="57">
        <v>0</v>
      </c>
      <c r="I135" s="32">
        <v>0</v>
      </c>
      <c r="J135" s="57">
        <v>0</v>
      </c>
      <c r="K135" s="65">
        <f t="shared" si="4"/>
        <v>2350835.7000000002</v>
      </c>
      <c r="L135" s="17"/>
      <c r="M135" s="17"/>
      <c r="N135" s="17"/>
      <c r="O135" s="17"/>
      <c r="P135" s="17"/>
      <c r="Q135" s="17"/>
      <c r="R135" s="17"/>
      <c r="S135" s="17"/>
    </row>
    <row r="136" spans="1:19" s="14" customFormat="1" ht="30">
      <c r="A136" s="50" t="s">
        <v>6</v>
      </c>
      <c r="B136" s="50" t="s">
        <v>7</v>
      </c>
      <c r="C136" s="40" t="s">
        <v>91</v>
      </c>
      <c r="D136" s="57">
        <v>1307064.72</v>
      </c>
      <c r="E136" s="32">
        <v>1307064.72</v>
      </c>
      <c r="F136" s="57">
        <v>653532.36</v>
      </c>
      <c r="G136" s="32">
        <v>0</v>
      </c>
      <c r="H136" s="57">
        <v>0</v>
      </c>
      <c r="I136" s="32">
        <v>0</v>
      </c>
      <c r="J136" s="57">
        <v>0</v>
      </c>
      <c r="K136" s="65">
        <f t="shared" si="4"/>
        <v>3267661.8</v>
      </c>
      <c r="L136" s="17"/>
      <c r="M136" s="17"/>
      <c r="N136" s="17"/>
      <c r="O136" s="17"/>
      <c r="P136" s="17"/>
      <c r="Q136" s="17"/>
      <c r="R136" s="17"/>
      <c r="S136" s="17"/>
    </row>
    <row r="137" spans="1:19" s="14" customFormat="1" ht="45">
      <c r="A137" s="50" t="s">
        <v>12</v>
      </c>
      <c r="B137" s="50" t="s">
        <v>7</v>
      </c>
      <c r="C137" s="40" t="s">
        <v>91</v>
      </c>
      <c r="D137" s="57">
        <v>1410501.48</v>
      </c>
      <c r="E137" s="32">
        <v>1410501.48</v>
      </c>
      <c r="F137" s="57">
        <v>705250.74</v>
      </c>
      <c r="G137" s="32">
        <v>0</v>
      </c>
      <c r="H137" s="57">
        <v>0</v>
      </c>
      <c r="I137" s="32">
        <v>0</v>
      </c>
      <c r="J137" s="57">
        <v>0</v>
      </c>
      <c r="K137" s="65">
        <f t="shared" si="4"/>
        <v>3526253.7</v>
      </c>
      <c r="L137" s="17"/>
      <c r="M137" s="17"/>
      <c r="N137" s="17"/>
      <c r="O137" s="17"/>
      <c r="P137" s="17"/>
      <c r="Q137" s="17"/>
      <c r="R137" s="17"/>
      <c r="S137" s="17"/>
    </row>
    <row r="138" spans="1:19" s="14" customFormat="1" ht="30">
      <c r="A138" s="50" t="s">
        <v>11</v>
      </c>
      <c r="B138" s="50" t="s">
        <v>7</v>
      </c>
      <c r="C138" s="40" t="s">
        <v>91</v>
      </c>
      <c r="D138" s="57">
        <v>705250.67999999993</v>
      </c>
      <c r="E138" s="32">
        <v>705250.67999999993</v>
      </c>
      <c r="F138" s="57">
        <v>352625.33999999997</v>
      </c>
      <c r="G138" s="32">
        <v>0</v>
      </c>
      <c r="H138" s="57">
        <v>0</v>
      </c>
      <c r="I138" s="32">
        <v>0</v>
      </c>
      <c r="J138" s="57">
        <v>0</v>
      </c>
      <c r="K138" s="65">
        <f t="shared" ref="K138:K151" si="5">SUM(D138:J138)</f>
        <v>1763126.6999999997</v>
      </c>
      <c r="L138" s="17"/>
      <c r="M138" s="17"/>
      <c r="N138" s="17"/>
      <c r="O138" s="17"/>
      <c r="P138" s="17"/>
      <c r="Q138" s="17"/>
      <c r="R138" s="17"/>
      <c r="S138" s="17"/>
    </row>
    <row r="139" spans="1:19" s="14" customFormat="1">
      <c r="A139" s="50" t="s">
        <v>13</v>
      </c>
      <c r="B139" s="50" t="s">
        <v>7</v>
      </c>
      <c r="C139" s="40" t="s">
        <v>91</v>
      </c>
      <c r="D139" s="57">
        <v>1175417.76</v>
      </c>
      <c r="E139" s="32">
        <v>1175417.76</v>
      </c>
      <c r="F139" s="57">
        <v>587708.88</v>
      </c>
      <c r="G139" s="32">
        <v>0</v>
      </c>
      <c r="H139" s="57">
        <v>0</v>
      </c>
      <c r="I139" s="32">
        <v>0</v>
      </c>
      <c r="J139" s="57">
        <v>0</v>
      </c>
      <c r="K139" s="65">
        <f t="shared" si="5"/>
        <v>2938544.4</v>
      </c>
      <c r="L139" s="17"/>
      <c r="M139" s="17"/>
      <c r="N139" s="17"/>
      <c r="O139" s="17"/>
      <c r="P139" s="17"/>
      <c r="Q139" s="17"/>
      <c r="R139" s="17"/>
      <c r="S139" s="17"/>
    </row>
    <row r="140" spans="1:19" s="14" customFormat="1">
      <c r="A140" s="50" t="s">
        <v>14</v>
      </c>
      <c r="B140" s="50" t="s">
        <v>7</v>
      </c>
      <c r="C140" s="40" t="s">
        <v>91</v>
      </c>
      <c r="D140" s="57">
        <v>4852889.4000000004</v>
      </c>
      <c r="E140" s="32">
        <v>4852889.4000000004</v>
      </c>
      <c r="F140" s="57">
        <v>4852889.4000000004</v>
      </c>
      <c r="G140" s="32">
        <v>4852889.4000000004</v>
      </c>
      <c r="H140" s="57">
        <v>2426444.7000000002</v>
      </c>
      <c r="I140" s="32">
        <v>0</v>
      </c>
      <c r="J140" s="57">
        <v>0</v>
      </c>
      <c r="K140" s="65">
        <f t="shared" si="5"/>
        <v>21838002.300000001</v>
      </c>
      <c r="L140" s="17"/>
      <c r="M140" s="17"/>
      <c r="N140" s="17"/>
      <c r="O140" s="17"/>
      <c r="P140" s="17"/>
      <c r="Q140" s="17"/>
      <c r="R140" s="17"/>
      <c r="S140" s="17"/>
    </row>
    <row r="141" spans="1:19" s="14" customFormat="1" ht="45">
      <c r="A141" s="50" t="s">
        <v>15</v>
      </c>
      <c r="B141" s="50" t="s">
        <v>7</v>
      </c>
      <c r="C141" s="40" t="s">
        <v>91</v>
      </c>
      <c r="D141" s="57">
        <v>1941155.7600000002</v>
      </c>
      <c r="E141" s="32">
        <v>1941155.7600000002</v>
      </c>
      <c r="F141" s="57">
        <v>1941155.7600000002</v>
      </c>
      <c r="G141" s="32">
        <v>1941155.7600000002</v>
      </c>
      <c r="H141" s="57">
        <v>970577.88000000012</v>
      </c>
      <c r="I141" s="32">
        <v>0</v>
      </c>
      <c r="J141" s="57">
        <v>0</v>
      </c>
      <c r="K141" s="65">
        <f t="shared" si="5"/>
        <v>8735200.9200000018</v>
      </c>
      <c r="L141" s="17"/>
      <c r="M141" s="17"/>
      <c r="N141" s="17"/>
      <c r="O141" s="17"/>
      <c r="P141" s="17"/>
      <c r="Q141" s="17"/>
      <c r="R141" s="17"/>
      <c r="S141" s="17"/>
    </row>
    <row r="142" spans="1:19" s="14" customFormat="1" ht="30">
      <c r="A142" s="50" t="s">
        <v>16</v>
      </c>
      <c r="B142" s="50" t="s">
        <v>7</v>
      </c>
      <c r="C142" s="40" t="s">
        <v>91</v>
      </c>
      <c r="D142" s="57">
        <v>3008791.44</v>
      </c>
      <c r="E142" s="32">
        <v>3008791.44</v>
      </c>
      <c r="F142" s="57">
        <v>3008791.44</v>
      </c>
      <c r="G142" s="32">
        <v>3008791.44</v>
      </c>
      <c r="H142" s="57">
        <v>1504395.72</v>
      </c>
      <c r="I142" s="32">
        <v>0</v>
      </c>
      <c r="J142" s="57">
        <v>0</v>
      </c>
      <c r="K142" s="65">
        <f t="shared" si="5"/>
        <v>13539561.48</v>
      </c>
      <c r="L142" s="17"/>
      <c r="M142" s="17"/>
      <c r="N142" s="17"/>
      <c r="O142" s="17"/>
      <c r="P142" s="17"/>
      <c r="Q142" s="17"/>
      <c r="R142" s="17"/>
      <c r="S142" s="17"/>
    </row>
    <row r="143" spans="1:19" s="14" customFormat="1" ht="30">
      <c r="A143" s="50" t="s">
        <v>16</v>
      </c>
      <c r="B143" s="50" t="s">
        <v>7</v>
      </c>
      <c r="C143" s="40" t="s">
        <v>91</v>
      </c>
      <c r="D143" s="57">
        <v>3962315.6399999997</v>
      </c>
      <c r="E143" s="32">
        <v>3962315.6399999997</v>
      </c>
      <c r="F143" s="57">
        <v>3962315.6399999997</v>
      </c>
      <c r="G143" s="32">
        <v>3962315.6399999997</v>
      </c>
      <c r="H143" s="57">
        <v>1981157.8199999998</v>
      </c>
      <c r="I143" s="32">
        <v>0</v>
      </c>
      <c r="J143" s="57">
        <v>0</v>
      </c>
      <c r="K143" s="65">
        <f t="shared" si="5"/>
        <v>17830420.379999999</v>
      </c>
      <c r="L143" s="17"/>
      <c r="M143" s="17"/>
      <c r="N143" s="17"/>
      <c r="O143" s="17"/>
      <c r="P143" s="17"/>
      <c r="Q143" s="17"/>
      <c r="R143" s="17"/>
      <c r="S143" s="17"/>
    </row>
    <row r="144" spans="1:19" s="14" customFormat="1" ht="45">
      <c r="A144" s="50" t="s">
        <v>17</v>
      </c>
      <c r="B144" s="50" t="s">
        <v>7</v>
      </c>
      <c r="C144" s="40" t="s">
        <v>91</v>
      </c>
      <c r="D144" s="57">
        <v>3397022.5200000005</v>
      </c>
      <c r="E144" s="32">
        <v>3397022.5200000005</v>
      </c>
      <c r="F144" s="57">
        <v>3397022.5200000005</v>
      </c>
      <c r="G144" s="32">
        <v>3397022.5200000005</v>
      </c>
      <c r="H144" s="57">
        <v>1698511.2600000002</v>
      </c>
      <c r="I144" s="32">
        <v>0</v>
      </c>
      <c r="J144" s="57">
        <v>0</v>
      </c>
      <c r="K144" s="65">
        <f t="shared" si="5"/>
        <v>15286601.340000002</v>
      </c>
      <c r="L144" s="17"/>
      <c r="M144" s="17"/>
      <c r="N144" s="17"/>
      <c r="O144" s="17"/>
      <c r="P144" s="17"/>
      <c r="Q144" s="17"/>
      <c r="R144" s="17"/>
      <c r="S144" s="17"/>
    </row>
    <row r="145" spans="1:19" s="14" customFormat="1">
      <c r="A145" s="50" t="s">
        <v>23</v>
      </c>
      <c r="B145" s="50" t="s">
        <v>7</v>
      </c>
      <c r="C145" s="40" t="s">
        <v>93</v>
      </c>
      <c r="D145" s="57">
        <v>1941155.7600000002</v>
      </c>
      <c r="E145" s="32">
        <v>1941155.7600000002</v>
      </c>
      <c r="F145" s="57">
        <v>1941155.7600000002</v>
      </c>
      <c r="G145" s="32">
        <v>1941155.7600000002</v>
      </c>
      <c r="H145" s="57">
        <v>970577.88000000012</v>
      </c>
      <c r="I145" s="32">
        <v>0</v>
      </c>
      <c r="J145" s="57">
        <v>0</v>
      </c>
      <c r="K145" s="65">
        <f t="shared" si="5"/>
        <v>8735200.9200000018</v>
      </c>
      <c r="L145" s="17"/>
      <c r="M145" s="17"/>
      <c r="N145" s="17"/>
      <c r="O145" s="17"/>
      <c r="P145" s="17"/>
      <c r="Q145" s="17"/>
      <c r="R145" s="17"/>
      <c r="S145" s="17"/>
    </row>
    <row r="146" spans="1:19" s="14" customFormat="1" ht="30">
      <c r="A146" s="50" t="s">
        <v>6</v>
      </c>
      <c r="B146" s="50" t="s">
        <v>7</v>
      </c>
      <c r="C146" s="40" t="s">
        <v>92</v>
      </c>
      <c r="D146" s="57">
        <v>3639667.08</v>
      </c>
      <c r="E146" s="32">
        <v>3639667.08</v>
      </c>
      <c r="F146" s="57">
        <v>3639667.08</v>
      </c>
      <c r="G146" s="32">
        <v>3639667.08</v>
      </c>
      <c r="H146" s="57">
        <v>1819833.54</v>
      </c>
      <c r="I146" s="32">
        <v>0</v>
      </c>
      <c r="J146" s="57">
        <v>0</v>
      </c>
      <c r="K146" s="65">
        <f t="shared" si="5"/>
        <v>16378501.859999999</v>
      </c>
      <c r="L146" s="17"/>
      <c r="M146" s="17"/>
      <c r="N146" s="17"/>
      <c r="O146" s="17"/>
      <c r="P146" s="17"/>
      <c r="Q146" s="17"/>
      <c r="R146" s="17"/>
      <c r="S146" s="17"/>
    </row>
    <row r="147" spans="1:19" s="14" customFormat="1" ht="30">
      <c r="A147" s="50" t="s">
        <v>11</v>
      </c>
      <c r="B147" s="50" t="s">
        <v>7</v>
      </c>
      <c r="C147" s="40" t="s">
        <v>91</v>
      </c>
      <c r="D147" s="57">
        <v>1941155.7600000002</v>
      </c>
      <c r="E147" s="32">
        <v>1941155.7600000002</v>
      </c>
      <c r="F147" s="57">
        <v>1941155.7600000002</v>
      </c>
      <c r="G147" s="32">
        <v>1941155.7600000002</v>
      </c>
      <c r="H147" s="57">
        <v>970577.88000000012</v>
      </c>
      <c r="I147" s="32">
        <v>0</v>
      </c>
      <c r="J147" s="57">
        <v>0</v>
      </c>
      <c r="K147" s="65">
        <f t="shared" si="5"/>
        <v>8735200.9200000018</v>
      </c>
      <c r="L147" s="17"/>
      <c r="M147" s="17"/>
      <c r="N147" s="17"/>
      <c r="O147" s="17"/>
      <c r="P147" s="17"/>
      <c r="Q147" s="17"/>
      <c r="R147" s="17"/>
      <c r="S147" s="17"/>
    </row>
    <row r="148" spans="1:19" s="14" customFormat="1">
      <c r="A148" s="50" t="s">
        <v>18</v>
      </c>
      <c r="B148" s="50" t="s">
        <v>7</v>
      </c>
      <c r="C148" s="40" t="s">
        <v>91</v>
      </c>
      <c r="D148" s="57">
        <v>1698511.3199999998</v>
      </c>
      <c r="E148" s="32">
        <v>1698511.3199999998</v>
      </c>
      <c r="F148" s="57">
        <v>1698511.3199999998</v>
      </c>
      <c r="G148" s="32">
        <v>1698511.3199999998</v>
      </c>
      <c r="H148" s="57">
        <v>849255.65999999992</v>
      </c>
      <c r="I148" s="32">
        <v>0</v>
      </c>
      <c r="J148" s="57">
        <v>0</v>
      </c>
      <c r="K148" s="65">
        <f t="shared" si="5"/>
        <v>7643300.9399999995</v>
      </c>
      <c r="L148" s="17"/>
      <c r="M148" s="17"/>
      <c r="N148" s="17"/>
      <c r="O148" s="17"/>
      <c r="P148" s="17"/>
      <c r="Q148" s="17"/>
      <c r="R148" s="17"/>
      <c r="S148" s="17"/>
    </row>
    <row r="149" spans="1:19" s="14" customFormat="1" ht="30">
      <c r="A149" s="50" t="s">
        <v>11</v>
      </c>
      <c r="B149" s="50" t="s">
        <v>7</v>
      </c>
      <c r="C149" s="40" t="s">
        <v>91</v>
      </c>
      <c r="D149" s="57">
        <v>970577.88000000012</v>
      </c>
      <c r="E149" s="32">
        <v>970577.88000000012</v>
      </c>
      <c r="F149" s="57">
        <v>970577.88000000012</v>
      </c>
      <c r="G149" s="32">
        <v>970577.88000000012</v>
      </c>
      <c r="H149" s="57">
        <v>485288.94000000006</v>
      </c>
      <c r="I149" s="32">
        <v>0</v>
      </c>
      <c r="J149" s="57">
        <v>0</v>
      </c>
      <c r="K149" s="65">
        <f t="shared" si="5"/>
        <v>4367600.4600000009</v>
      </c>
      <c r="L149" s="17"/>
      <c r="M149" s="17"/>
      <c r="N149" s="17"/>
      <c r="O149" s="17"/>
      <c r="P149" s="17"/>
      <c r="Q149" s="17"/>
      <c r="R149" s="17"/>
      <c r="S149" s="17"/>
    </row>
    <row r="150" spans="1:19" s="14" customFormat="1">
      <c r="A150" s="50" t="s">
        <v>19</v>
      </c>
      <c r="B150" s="50" t="s">
        <v>7</v>
      </c>
      <c r="C150" s="40" t="s">
        <v>91</v>
      </c>
      <c r="D150" s="57">
        <v>970577.88000000012</v>
      </c>
      <c r="E150" s="32">
        <v>970577.88000000012</v>
      </c>
      <c r="F150" s="57">
        <v>970577.88000000012</v>
      </c>
      <c r="G150" s="32">
        <v>970577.88000000012</v>
      </c>
      <c r="H150" s="57">
        <v>485288.94000000006</v>
      </c>
      <c r="I150" s="32">
        <v>0</v>
      </c>
      <c r="J150" s="57">
        <v>0</v>
      </c>
      <c r="K150" s="65">
        <f t="shared" si="5"/>
        <v>4367600.4600000009</v>
      </c>
      <c r="L150" s="17"/>
      <c r="M150" s="17"/>
      <c r="N150" s="17"/>
      <c r="O150" s="17"/>
      <c r="P150" s="17"/>
      <c r="Q150" s="17"/>
      <c r="R150" s="17"/>
      <c r="S150" s="17"/>
    </row>
    <row r="151" spans="1:19" s="14" customFormat="1" ht="30">
      <c r="A151" s="50" t="s">
        <v>11</v>
      </c>
      <c r="B151" s="50" t="s">
        <v>7</v>
      </c>
      <c r="C151" s="40" t="s">
        <v>91</v>
      </c>
      <c r="D151" s="57">
        <v>1407337.92</v>
      </c>
      <c r="E151" s="32">
        <v>1407337.92</v>
      </c>
      <c r="F151" s="57">
        <v>1407337.92</v>
      </c>
      <c r="G151" s="32">
        <v>1407337.92</v>
      </c>
      <c r="H151" s="57">
        <v>703668.96</v>
      </c>
      <c r="I151" s="32">
        <v>0</v>
      </c>
      <c r="J151" s="57">
        <v>0</v>
      </c>
      <c r="K151" s="65">
        <f t="shared" si="5"/>
        <v>6333020.6399999997</v>
      </c>
      <c r="L151" s="17"/>
      <c r="M151" s="17"/>
      <c r="N151" s="17"/>
      <c r="O151" s="17"/>
      <c r="P151" s="17"/>
      <c r="Q151" s="17"/>
      <c r="R151" s="17"/>
      <c r="S151" s="17"/>
    </row>
    <row r="152" spans="1:19" s="22" customFormat="1">
      <c r="A152" s="71"/>
      <c r="B152" s="18"/>
      <c r="C152" s="51"/>
      <c r="D152" s="58"/>
      <c r="E152" s="19"/>
      <c r="F152" s="58"/>
      <c r="G152" s="19"/>
      <c r="H152" s="58"/>
      <c r="I152" s="19"/>
      <c r="J152" s="58"/>
      <c r="K152" s="66"/>
      <c r="L152" s="20"/>
      <c r="M152" s="20"/>
      <c r="N152" s="20"/>
      <c r="O152" s="20"/>
      <c r="P152" s="21"/>
      <c r="Q152" s="20"/>
      <c r="R152" s="20"/>
      <c r="S152" s="21"/>
    </row>
    <row r="153" spans="1:19" s="22" customFormat="1" ht="15.75">
      <c r="A153" s="72" t="s">
        <v>47</v>
      </c>
      <c r="B153" s="23"/>
      <c r="C153" s="54"/>
      <c r="D153" s="59">
        <f t="shared" ref="D153:K153" si="6">SUM(D154:D187)</f>
        <v>460858.50778333039</v>
      </c>
      <c r="E153" s="33">
        <f t="shared" si="6"/>
        <v>338882.56509413058</v>
      </c>
      <c r="F153" s="59">
        <f t="shared" si="6"/>
        <v>301103.57955893048</v>
      </c>
      <c r="G153" s="33">
        <f t="shared" si="6"/>
        <v>296919.47618333058</v>
      </c>
      <c r="H153" s="59">
        <f t="shared" si="6"/>
        <v>293735.9243077304</v>
      </c>
      <c r="I153" s="33">
        <f t="shared" si="6"/>
        <v>12969.907520530527</v>
      </c>
      <c r="J153" s="59">
        <f t="shared" si="6"/>
        <v>17803.791565758118</v>
      </c>
      <c r="K153" s="67">
        <f t="shared" si="6"/>
        <v>1722273.752013742</v>
      </c>
      <c r="L153" s="20"/>
      <c r="M153" s="20"/>
      <c r="N153" s="20"/>
      <c r="O153" s="20"/>
      <c r="P153" s="21"/>
      <c r="Q153" s="20"/>
      <c r="R153" s="20"/>
      <c r="S153" s="21"/>
    </row>
    <row r="154" spans="1:19" s="22" customFormat="1">
      <c r="A154" s="49" t="s">
        <v>51</v>
      </c>
      <c r="B154" s="49" t="s">
        <v>20</v>
      </c>
      <c r="C154" s="41" t="s">
        <v>94</v>
      </c>
      <c r="D154" s="60">
        <v>1140.670927450612</v>
      </c>
      <c r="E154" s="42">
        <v>1096.7989274506122</v>
      </c>
      <c r="F154" s="60">
        <v>1052.9269274506121</v>
      </c>
      <c r="G154" s="42">
        <v>1052.9269274506121</v>
      </c>
      <c r="H154" s="60">
        <v>1052.9269274506121</v>
      </c>
      <c r="I154" s="42">
        <v>1009.054927450612</v>
      </c>
      <c r="J154" s="60">
        <v>0</v>
      </c>
      <c r="K154" s="65">
        <f t="shared" ref="K154:K187" si="7">SUM(D154:J154)</f>
        <v>6405.3055647036726</v>
      </c>
      <c r="L154" s="20"/>
      <c r="M154" s="20"/>
      <c r="N154" s="20"/>
      <c r="O154" s="20"/>
      <c r="P154" s="21"/>
      <c r="Q154" s="20"/>
      <c r="R154" s="20"/>
      <c r="S154" s="21"/>
    </row>
    <row r="155" spans="1:19" s="22" customFormat="1">
      <c r="A155" s="49" t="s">
        <v>51</v>
      </c>
      <c r="B155" s="49" t="s">
        <v>3</v>
      </c>
      <c r="C155" s="41" t="s">
        <v>95</v>
      </c>
      <c r="D155" s="60">
        <v>286589.59511960001</v>
      </c>
      <c r="E155" s="42">
        <v>284688.78817800002</v>
      </c>
      <c r="F155" s="60">
        <v>282787.98123639997</v>
      </c>
      <c r="G155" s="42">
        <v>280887.17429479997</v>
      </c>
      <c r="H155" s="60">
        <v>278985.42735319998</v>
      </c>
      <c r="I155" s="42">
        <v>0</v>
      </c>
      <c r="J155" s="60">
        <v>0</v>
      </c>
      <c r="K155" s="65">
        <f t="shared" si="7"/>
        <v>1413938.966182</v>
      </c>
      <c r="L155" s="20"/>
      <c r="M155" s="20"/>
      <c r="N155" s="20"/>
      <c r="O155" s="20"/>
      <c r="P155" s="21"/>
      <c r="Q155" s="20"/>
      <c r="R155" s="20"/>
      <c r="S155" s="21"/>
    </row>
    <row r="156" spans="1:19" s="22" customFormat="1">
      <c r="A156" s="49" t="s">
        <v>50</v>
      </c>
      <c r="B156" s="49" t="s">
        <v>20</v>
      </c>
      <c r="C156" s="41" t="s">
        <v>96</v>
      </c>
      <c r="D156" s="60">
        <v>104</v>
      </c>
      <c r="E156" s="42">
        <v>0</v>
      </c>
      <c r="F156" s="60">
        <v>0</v>
      </c>
      <c r="G156" s="42">
        <v>0</v>
      </c>
      <c r="H156" s="60">
        <v>0</v>
      </c>
      <c r="I156" s="42">
        <v>0</v>
      </c>
      <c r="J156" s="60">
        <v>0</v>
      </c>
      <c r="K156" s="65">
        <f t="shared" si="7"/>
        <v>104</v>
      </c>
      <c r="L156" s="20"/>
      <c r="M156" s="20"/>
      <c r="N156" s="20"/>
      <c r="O156" s="20"/>
      <c r="P156" s="21"/>
      <c r="Q156" s="20"/>
      <c r="R156" s="20"/>
      <c r="S156" s="21"/>
    </row>
    <row r="157" spans="1:19" s="22" customFormat="1">
      <c r="A157" s="49" t="s">
        <v>51</v>
      </c>
      <c r="B157" s="49" t="s">
        <v>20</v>
      </c>
      <c r="C157" s="41" t="s">
        <v>97</v>
      </c>
      <c r="D157" s="60">
        <v>116</v>
      </c>
      <c r="E157" s="42">
        <v>0</v>
      </c>
      <c r="F157" s="60">
        <v>0</v>
      </c>
      <c r="G157" s="42">
        <v>0</v>
      </c>
      <c r="H157" s="60">
        <v>0</v>
      </c>
      <c r="I157" s="42"/>
      <c r="J157" s="60">
        <v>0</v>
      </c>
      <c r="K157" s="65">
        <f t="shared" si="7"/>
        <v>116</v>
      </c>
      <c r="L157" s="20"/>
      <c r="M157" s="20"/>
      <c r="N157" s="20"/>
      <c r="O157" s="20"/>
      <c r="P157" s="21"/>
      <c r="Q157" s="20"/>
      <c r="R157" s="20"/>
      <c r="S157" s="21"/>
    </row>
    <row r="158" spans="1:19" s="22" customFormat="1">
      <c r="A158" s="49" t="s">
        <v>50</v>
      </c>
      <c r="B158" s="49" t="s">
        <v>3</v>
      </c>
      <c r="C158" s="41" t="s">
        <v>98</v>
      </c>
      <c r="D158" s="60">
        <v>152589.39447319999</v>
      </c>
      <c r="E158" s="42">
        <v>33133.982159600011</v>
      </c>
      <c r="F158" s="60">
        <v>0</v>
      </c>
      <c r="G158" s="42">
        <v>0</v>
      </c>
      <c r="H158" s="60">
        <v>0</v>
      </c>
      <c r="I158" s="42">
        <v>0</v>
      </c>
      <c r="J158" s="60">
        <v>0</v>
      </c>
      <c r="K158" s="65">
        <f t="shared" si="7"/>
        <v>185723.37663280001</v>
      </c>
      <c r="L158" s="20"/>
      <c r="M158" s="20"/>
      <c r="N158" s="20"/>
      <c r="O158" s="20"/>
      <c r="P158" s="21"/>
      <c r="Q158" s="20"/>
      <c r="R158" s="20"/>
      <c r="S158" s="21"/>
    </row>
    <row r="159" spans="1:19" s="22" customFormat="1">
      <c r="A159" s="49" t="s">
        <v>51</v>
      </c>
      <c r="B159" s="49" t="s">
        <v>20</v>
      </c>
      <c r="C159" s="41" t="s">
        <v>99</v>
      </c>
      <c r="D159" s="60">
        <v>167.70599999999999</v>
      </c>
      <c r="E159" s="42">
        <v>0</v>
      </c>
      <c r="F159" s="60">
        <v>0</v>
      </c>
      <c r="G159" s="42">
        <v>0</v>
      </c>
      <c r="H159" s="60">
        <v>0</v>
      </c>
      <c r="I159" s="42">
        <v>0</v>
      </c>
      <c r="J159" s="60">
        <v>0</v>
      </c>
      <c r="K159" s="65">
        <f t="shared" si="7"/>
        <v>167.70599999999999</v>
      </c>
      <c r="L159" s="20"/>
      <c r="M159" s="20"/>
      <c r="N159" s="20"/>
      <c r="O159" s="20"/>
      <c r="P159" s="21"/>
      <c r="Q159" s="20"/>
      <c r="R159" s="20"/>
      <c r="S159" s="21"/>
    </row>
    <row r="160" spans="1:19" s="22" customFormat="1">
      <c r="A160" s="49" t="s">
        <v>51</v>
      </c>
      <c r="B160" s="49" t="s">
        <v>20</v>
      </c>
      <c r="C160" s="41" t="s">
        <v>100</v>
      </c>
      <c r="D160" s="60">
        <v>146</v>
      </c>
      <c r="E160" s="42">
        <v>0</v>
      </c>
      <c r="F160" s="60">
        <v>0</v>
      </c>
      <c r="G160" s="42">
        <v>0</v>
      </c>
      <c r="H160" s="60">
        <v>0</v>
      </c>
      <c r="I160" s="42">
        <v>0</v>
      </c>
      <c r="J160" s="60">
        <v>0</v>
      </c>
      <c r="K160" s="65">
        <f t="shared" si="7"/>
        <v>146</v>
      </c>
      <c r="L160" s="20"/>
      <c r="M160" s="20"/>
      <c r="N160" s="20"/>
      <c r="O160" s="20"/>
      <c r="P160" s="21"/>
      <c r="Q160" s="20"/>
      <c r="R160" s="20"/>
      <c r="S160" s="21"/>
    </row>
    <row r="161" spans="1:19" s="22" customFormat="1">
      <c r="A161" s="49" t="s">
        <v>51</v>
      </c>
      <c r="B161" s="49" t="s">
        <v>20</v>
      </c>
      <c r="C161" s="41" t="s">
        <v>101</v>
      </c>
      <c r="D161" s="60">
        <v>798.37849999999992</v>
      </c>
      <c r="E161" s="42">
        <v>762.89449999999999</v>
      </c>
      <c r="F161" s="60">
        <v>372.34049999999752</v>
      </c>
      <c r="G161" s="42">
        <v>0</v>
      </c>
      <c r="H161" s="60">
        <v>0</v>
      </c>
      <c r="I161" s="42">
        <v>0</v>
      </c>
      <c r="J161" s="60">
        <v>0</v>
      </c>
      <c r="K161" s="65">
        <f t="shared" si="7"/>
        <v>1933.6134999999974</v>
      </c>
      <c r="L161" s="20"/>
      <c r="M161" s="20"/>
      <c r="N161" s="20"/>
      <c r="O161" s="20"/>
      <c r="P161" s="21"/>
      <c r="Q161" s="20"/>
      <c r="R161" s="20"/>
      <c r="S161" s="21"/>
    </row>
    <row r="162" spans="1:19" s="22" customFormat="1">
      <c r="A162" s="49" t="s">
        <v>51</v>
      </c>
      <c r="B162" s="49" t="s">
        <v>20</v>
      </c>
      <c r="C162" s="41" t="s">
        <v>102</v>
      </c>
      <c r="D162" s="60">
        <v>893.51649999999995</v>
      </c>
      <c r="E162" s="42">
        <v>854.09649999999999</v>
      </c>
      <c r="F162" s="60">
        <v>551.8064999999998</v>
      </c>
      <c r="G162" s="42">
        <v>0</v>
      </c>
      <c r="H162" s="60">
        <v>0</v>
      </c>
      <c r="I162" s="42">
        <v>0</v>
      </c>
      <c r="J162" s="60">
        <v>0</v>
      </c>
      <c r="K162" s="65">
        <f t="shared" si="7"/>
        <v>2299.4194999999995</v>
      </c>
      <c r="L162" s="20"/>
      <c r="M162" s="20"/>
      <c r="N162" s="20"/>
      <c r="O162" s="20"/>
      <c r="P162" s="21"/>
      <c r="Q162" s="20"/>
      <c r="R162" s="20"/>
      <c r="S162" s="21"/>
    </row>
    <row r="163" spans="1:19" s="22" customFormat="1">
      <c r="A163" s="49" t="s">
        <v>50</v>
      </c>
      <c r="B163" s="49" t="s">
        <v>20</v>
      </c>
      <c r="C163" s="41" t="s">
        <v>103</v>
      </c>
      <c r="D163" s="60">
        <v>572.11500000000001</v>
      </c>
      <c r="E163" s="42">
        <v>279.40499999999992</v>
      </c>
      <c r="F163" s="60">
        <v>0</v>
      </c>
      <c r="G163" s="42">
        <v>0</v>
      </c>
      <c r="H163" s="60">
        <v>0</v>
      </c>
      <c r="I163" s="42">
        <v>0</v>
      </c>
      <c r="J163" s="60">
        <v>0</v>
      </c>
      <c r="K163" s="65">
        <f t="shared" si="7"/>
        <v>851.52</v>
      </c>
      <c r="L163" s="20"/>
      <c r="M163" s="20"/>
      <c r="N163" s="20"/>
      <c r="O163" s="20"/>
      <c r="P163" s="21"/>
      <c r="Q163" s="20"/>
      <c r="R163" s="20"/>
      <c r="S163" s="21"/>
    </row>
    <row r="164" spans="1:19" s="22" customFormat="1">
      <c r="A164" s="49" t="s">
        <v>50</v>
      </c>
      <c r="B164" s="49" t="s">
        <v>21</v>
      </c>
      <c r="C164" s="41" t="s">
        <v>103</v>
      </c>
      <c r="D164" s="60">
        <v>480.78560400000003</v>
      </c>
      <c r="E164" s="42">
        <v>464.43967000000004</v>
      </c>
      <c r="F164" s="60">
        <v>448.09373600000004</v>
      </c>
      <c r="G164" s="42">
        <v>431.74780200000004</v>
      </c>
      <c r="H164" s="60">
        <v>415.40186800000004</v>
      </c>
      <c r="I164" s="42">
        <v>399.05593400000004</v>
      </c>
      <c r="J164" s="60">
        <v>749.03406600000108</v>
      </c>
      <c r="K164" s="65">
        <f t="shared" si="7"/>
        <v>3388.5586800000015</v>
      </c>
      <c r="L164" s="20"/>
      <c r="M164" s="20"/>
      <c r="N164" s="20"/>
      <c r="O164" s="20"/>
      <c r="P164" s="21"/>
      <c r="Q164" s="20"/>
      <c r="R164" s="20"/>
      <c r="S164" s="21"/>
    </row>
    <row r="165" spans="1:19" s="22" customFormat="1">
      <c r="A165" s="49" t="s">
        <v>50</v>
      </c>
      <c r="B165" s="49" t="s">
        <v>20</v>
      </c>
      <c r="C165" s="41" t="s">
        <v>104</v>
      </c>
      <c r="D165" s="60">
        <v>199</v>
      </c>
      <c r="E165" s="42">
        <v>0</v>
      </c>
      <c r="F165" s="60">
        <v>0</v>
      </c>
      <c r="G165" s="42">
        <v>0</v>
      </c>
      <c r="H165" s="60">
        <v>0</v>
      </c>
      <c r="I165" s="42">
        <v>0</v>
      </c>
      <c r="J165" s="60">
        <v>0</v>
      </c>
      <c r="K165" s="65">
        <f t="shared" si="7"/>
        <v>199</v>
      </c>
      <c r="L165" s="20"/>
      <c r="M165" s="20"/>
      <c r="N165" s="20"/>
      <c r="O165" s="20"/>
      <c r="P165" s="21"/>
      <c r="Q165" s="20"/>
      <c r="R165" s="20"/>
      <c r="S165" s="21"/>
    </row>
    <row r="166" spans="1:19" s="22" customFormat="1">
      <c r="A166" s="49" t="s">
        <v>50</v>
      </c>
      <c r="B166" s="49" t="s">
        <v>20</v>
      </c>
      <c r="C166" s="41" t="s">
        <v>105</v>
      </c>
      <c r="D166" s="60">
        <v>4563.7196590799149</v>
      </c>
      <c r="E166" s="42">
        <v>4400.7296590799142</v>
      </c>
      <c r="F166" s="60">
        <v>4237.7396590799144</v>
      </c>
      <c r="G166" s="42">
        <v>4074.7496590799146</v>
      </c>
      <c r="H166" s="60">
        <v>3911.7596590799149</v>
      </c>
      <c r="I166" s="42">
        <v>3748.7696590799146</v>
      </c>
      <c r="J166" s="60">
        <v>7008.5624997581199</v>
      </c>
      <c r="K166" s="65">
        <f t="shared" si="7"/>
        <v>31946.030454237611</v>
      </c>
      <c r="L166" s="20"/>
      <c r="M166" s="20"/>
      <c r="N166" s="20"/>
      <c r="O166" s="20"/>
      <c r="P166" s="21"/>
      <c r="Q166" s="20"/>
      <c r="R166" s="20"/>
      <c r="S166" s="21"/>
    </row>
    <row r="167" spans="1:19" s="22" customFormat="1">
      <c r="A167" s="49" t="s">
        <v>50</v>
      </c>
      <c r="B167" s="49" t="s">
        <v>20</v>
      </c>
      <c r="C167" s="41" t="s">
        <v>106</v>
      </c>
      <c r="D167" s="60">
        <v>178.18949999999998</v>
      </c>
      <c r="E167" s="42">
        <v>183.10950000000011</v>
      </c>
      <c r="F167" s="60">
        <v>0</v>
      </c>
      <c r="G167" s="42">
        <v>0</v>
      </c>
      <c r="H167" s="60">
        <v>0</v>
      </c>
      <c r="I167" s="42">
        <v>0</v>
      </c>
      <c r="J167" s="60">
        <v>0</v>
      </c>
      <c r="K167" s="65">
        <f t="shared" si="7"/>
        <v>361.29900000000009</v>
      </c>
      <c r="L167" s="20"/>
      <c r="M167" s="20"/>
      <c r="N167" s="20"/>
      <c r="O167" s="20"/>
      <c r="P167" s="21"/>
      <c r="Q167" s="20"/>
      <c r="R167" s="20"/>
      <c r="S167" s="21"/>
    </row>
    <row r="168" spans="1:19" s="22" customFormat="1">
      <c r="A168" s="49" t="s">
        <v>50</v>
      </c>
      <c r="B168" s="49" t="s">
        <v>21</v>
      </c>
      <c r="C168" s="41" t="s">
        <v>107</v>
      </c>
      <c r="D168" s="60">
        <v>148.63999999999999</v>
      </c>
      <c r="E168" s="42">
        <v>0</v>
      </c>
      <c r="F168" s="60">
        <v>0</v>
      </c>
      <c r="G168" s="42">
        <v>0</v>
      </c>
      <c r="H168" s="60">
        <v>0</v>
      </c>
      <c r="I168" s="42">
        <v>0</v>
      </c>
      <c r="J168" s="60">
        <v>0</v>
      </c>
      <c r="K168" s="65">
        <f t="shared" si="7"/>
        <v>148.63999999999999</v>
      </c>
      <c r="L168" s="20"/>
      <c r="M168" s="20"/>
      <c r="N168" s="20"/>
      <c r="O168" s="20"/>
      <c r="P168" s="21"/>
      <c r="Q168" s="20"/>
      <c r="R168" s="20"/>
      <c r="S168" s="21"/>
    </row>
    <row r="169" spans="1:19" s="22" customFormat="1">
      <c r="A169" s="49" t="s">
        <v>50</v>
      </c>
      <c r="B169" s="49" t="s">
        <v>20</v>
      </c>
      <c r="C169" s="41" t="s">
        <v>108</v>
      </c>
      <c r="D169" s="60">
        <v>692.66499999999996</v>
      </c>
      <c r="E169" s="42">
        <v>665.76549999999997</v>
      </c>
      <c r="F169" s="60">
        <v>638.86599999999999</v>
      </c>
      <c r="G169" s="42">
        <v>611.9665</v>
      </c>
      <c r="H169" s="60">
        <v>585.06700000000001</v>
      </c>
      <c r="I169" s="42">
        <v>423.72750000000019</v>
      </c>
      <c r="J169" s="60">
        <v>0</v>
      </c>
      <c r="K169" s="65">
        <f t="shared" si="7"/>
        <v>3618.0574999999999</v>
      </c>
      <c r="L169" s="20"/>
      <c r="M169" s="20"/>
      <c r="N169" s="20"/>
      <c r="O169" s="20"/>
      <c r="P169" s="21"/>
      <c r="Q169" s="20"/>
      <c r="R169" s="20"/>
      <c r="S169" s="21"/>
    </row>
    <row r="170" spans="1:19" s="22" customFormat="1">
      <c r="A170" s="49" t="s">
        <v>50</v>
      </c>
      <c r="B170" s="49" t="s">
        <v>20</v>
      </c>
      <c r="C170" s="41" t="s">
        <v>109</v>
      </c>
      <c r="D170" s="60">
        <v>215.16550000000001</v>
      </c>
      <c r="E170" s="42">
        <v>155.22150000000005</v>
      </c>
      <c r="F170" s="60">
        <v>0</v>
      </c>
      <c r="G170" s="42">
        <v>0</v>
      </c>
      <c r="H170" s="60">
        <v>0</v>
      </c>
      <c r="I170" s="42">
        <v>0</v>
      </c>
      <c r="J170" s="60">
        <v>0</v>
      </c>
      <c r="K170" s="65">
        <f t="shared" si="7"/>
        <v>370.38700000000006</v>
      </c>
      <c r="L170" s="20"/>
      <c r="M170" s="20"/>
      <c r="N170" s="20"/>
      <c r="O170" s="20"/>
      <c r="P170" s="21"/>
      <c r="Q170" s="20"/>
      <c r="R170" s="20"/>
      <c r="S170" s="21"/>
    </row>
    <row r="171" spans="1:19" s="22" customFormat="1">
      <c r="A171" s="49" t="s">
        <v>50</v>
      </c>
      <c r="B171" s="49" t="s">
        <v>20</v>
      </c>
      <c r="C171" s="41" t="s">
        <v>109</v>
      </c>
      <c r="D171" s="60">
        <v>863.68149999999991</v>
      </c>
      <c r="E171" s="42">
        <v>826.70349999999996</v>
      </c>
      <c r="F171" s="60">
        <v>789.72550000000001</v>
      </c>
      <c r="G171" s="42">
        <v>276.93750000000045</v>
      </c>
      <c r="H171" s="60">
        <v>0</v>
      </c>
      <c r="I171" s="42">
        <v>0</v>
      </c>
      <c r="J171" s="60">
        <v>0</v>
      </c>
      <c r="K171" s="65">
        <f t="shared" si="7"/>
        <v>2757.0480000000002</v>
      </c>
      <c r="L171" s="20"/>
      <c r="M171" s="20"/>
      <c r="N171" s="20"/>
      <c r="O171" s="20"/>
      <c r="P171" s="21"/>
      <c r="Q171" s="20"/>
      <c r="R171" s="20"/>
      <c r="S171" s="21"/>
    </row>
    <row r="172" spans="1:19" s="22" customFormat="1">
      <c r="A172" s="49" t="s">
        <v>50</v>
      </c>
      <c r="B172" s="49" t="s">
        <v>20</v>
      </c>
      <c r="C172" s="41" t="s">
        <v>109</v>
      </c>
      <c r="D172" s="60">
        <v>506.92700000000002</v>
      </c>
      <c r="E172" s="42">
        <v>206.99699999999945</v>
      </c>
      <c r="F172" s="60">
        <v>0</v>
      </c>
      <c r="G172" s="42">
        <v>0</v>
      </c>
      <c r="H172" s="60">
        <v>0</v>
      </c>
      <c r="I172" s="42">
        <v>0</v>
      </c>
      <c r="J172" s="60">
        <v>0</v>
      </c>
      <c r="K172" s="65">
        <f t="shared" si="7"/>
        <v>713.92399999999952</v>
      </c>
      <c r="L172" s="20"/>
      <c r="M172" s="20"/>
      <c r="N172" s="20"/>
      <c r="O172" s="20"/>
      <c r="P172" s="21"/>
      <c r="Q172" s="20"/>
      <c r="R172" s="20"/>
      <c r="S172" s="21"/>
    </row>
    <row r="173" spans="1:19" s="22" customFormat="1">
      <c r="A173" s="49" t="s">
        <v>50</v>
      </c>
      <c r="B173" s="49" t="s">
        <v>20</v>
      </c>
      <c r="C173" s="41" t="s">
        <v>109</v>
      </c>
      <c r="D173" s="60">
        <v>575.61800000000005</v>
      </c>
      <c r="E173" s="42">
        <v>549.65</v>
      </c>
      <c r="F173" s="60">
        <v>90.761999999999816</v>
      </c>
      <c r="G173" s="42">
        <v>0</v>
      </c>
      <c r="H173" s="60">
        <v>0</v>
      </c>
      <c r="I173" s="42">
        <v>0</v>
      </c>
      <c r="J173" s="60">
        <v>0</v>
      </c>
      <c r="K173" s="65">
        <f t="shared" si="7"/>
        <v>1216.0299999999997</v>
      </c>
      <c r="L173" s="20"/>
      <c r="M173" s="20"/>
      <c r="N173" s="20"/>
      <c r="O173" s="20"/>
      <c r="P173" s="21"/>
      <c r="Q173" s="20"/>
      <c r="R173" s="20"/>
      <c r="S173" s="21"/>
    </row>
    <row r="174" spans="1:19" s="22" customFormat="1">
      <c r="A174" s="49" t="s">
        <v>50</v>
      </c>
      <c r="B174" s="49" t="s">
        <v>20</v>
      </c>
      <c r="C174" s="41" t="s">
        <v>110</v>
      </c>
      <c r="D174" s="60">
        <v>729.63699999999994</v>
      </c>
      <c r="E174" s="42">
        <v>704.03499999999997</v>
      </c>
      <c r="F174" s="60">
        <v>678.43299999999999</v>
      </c>
      <c r="G174" s="42">
        <v>652.8309999999999</v>
      </c>
      <c r="H174" s="60">
        <v>627.22899999999993</v>
      </c>
      <c r="I174" s="42">
        <v>601.62699999999995</v>
      </c>
      <c r="J174" s="60">
        <v>1394.8489999999997</v>
      </c>
      <c r="K174" s="65">
        <f t="shared" si="7"/>
        <v>5388.6409999999996</v>
      </c>
      <c r="L174" s="20"/>
      <c r="M174" s="20"/>
      <c r="N174" s="20"/>
      <c r="O174" s="20"/>
      <c r="P174" s="21"/>
      <c r="Q174" s="20"/>
      <c r="R174" s="20"/>
      <c r="S174" s="21"/>
    </row>
    <row r="175" spans="1:19" s="22" customFormat="1">
      <c r="A175" s="49" t="s">
        <v>50</v>
      </c>
      <c r="B175" s="49" t="s">
        <v>20</v>
      </c>
      <c r="C175" s="41" t="s">
        <v>111</v>
      </c>
      <c r="D175" s="60">
        <v>913.49999999999989</v>
      </c>
      <c r="E175" s="42">
        <v>876.95999999999992</v>
      </c>
      <c r="F175" s="60">
        <v>840.41999999999985</v>
      </c>
      <c r="G175" s="42">
        <v>803.87999999999988</v>
      </c>
      <c r="H175" s="60">
        <v>767.33999999999992</v>
      </c>
      <c r="I175" s="42">
        <v>0</v>
      </c>
      <c r="J175" s="60">
        <v>0</v>
      </c>
      <c r="K175" s="65">
        <f t="shared" si="7"/>
        <v>4202.0999999999995</v>
      </c>
      <c r="L175" s="20"/>
      <c r="M175" s="20"/>
      <c r="N175" s="20"/>
      <c r="O175" s="20"/>
      <c r="P175" s="21"/>
      <c r="Q175" s="20"/>
      <c r="R175" s="20"/>
      <c r="S175" s="21"/>
    </row>
    <row r="176" spans="1:19" s="22" customFormat="1">
      <c r="A176" s="49" t="s">
        <v>50</v>
      </c>
      <c r="B176" s="49" t="s">
        <v>21</v>
      </c>
      <c r="C176" s="41" t="s">
        <v>111</v>
      </c>
      <c r="D176" s="60">
        <v>833.74</v>
      </c>
      <c r="E176" s="42">
        <v>799.59399999999994</v>
      </c>
      <c r="F176" s="60">
        <v>765.44799999999998</v>
      </c>
      <c r="G176" s="42">
        <v>731.30199999999991</v>
      </c>
      <c r="H176" s="60">
        <v>298.95599999999956</v>
      </c>
      <c r="I176" s="42">
        <v>0</v>
      </c>
      <c r="J176" s="60">
        <v>0</v>
      </c>
      <c r="K176" s="65">
        <f t="shared" si="7"/>
        <v>3429.0399999999995</v>
      </c>
      <c r="L176" s="20"/>
      <c r="M176" s="20"/>
      <c r="N176" s="20"/>
      <c r="O176" s="20"/>
      <c r="P176" s="21"/>
      <c r="Q176" s="20"/>
      <c r="R176" s="20"/>
      <c r="S176" s="21"/>
    </row>
    <row r="177" spans="1:244" s="22" customFormat="1">
      <c r="A177" s="49" t="s">
        <v>50</v>
      </c>
      <c r="B177" s="49" t="s">
        <v>21</v>
      </c>
      <c r="C177" s="41" t="s">
        <v>112</v>
      </c>
      <c r="D177" s="60">
        <v>801.45650000000001</v>
      </c>
      <c r="E177" s="42">
        <v>770.73050000000001</v>
      </c>
      <c r="F177" s="60">
        <v>740.00450000000001</v>
      </c>
      <c r="G177" s="42">
        <v>709.27850000000001</v>
      </c>
      <c r="H177" s="60">
        <v>678.55250000000001</v>
      </c>
      <c r="I177" s="42">
        <v>647.82650000000001</v>
      </c>
      <c r="J177" s="60">
        <v>54.190500000000135</v>
      </c>
      <c r="K177" s="65">
        <f t="shared" si="7"/>
        <v>4402.0394999999999</v>
      </c>
      <c r="L177" s="20"/>
      <c r="M177" s="20"/>
      <c r="N177" s="20"/>
      <c r="O177" s="20"/>
      <c r="P177" s="21"/>
      <c r="Q177" s="20"/>
      <c r="R177" s="20"/>
      <c r="S177" s="21"/>
    </row>
    <row r="178" spans="1:244" s="22" customFormat="1">
      <c r="A178" s="49" t="s">
        <v>50</v>
      </c>
      <c r="B178" s="49" t="s">
        <v>20</v>
      </c>
      <c r="C178" s="41" t="s">
        <v>113</v>
      </c>
      <c r="D178" s="60">
        <v>639.76400000000001</v>
      </c>
      <c r="E178" s="42">
        <v>616.91599999999994</v>
      </c>
      <c r="F178" s="60">
        <v>594.06799999999998</v>
      </c>
      <c r="G178" s="42">
        <v>571.22</v>
      </c>
      <c r="H178" s="60">
        <v>548.37199999999996</v>
      </c>
      <c r="I178" s="42">
        <v>525.524</v>
      </c>
      <c r="J178" s="60">
        <v>982.90399999999977</v>
      </c>
      <c r="K178" s="65">
        <f t="shared" si="7"/>
        <v>4478.7679999999991</v>
      </c>
      <c r="L178" s="20"/>
      <c r="M178" s="20"/>
      <c r="N178" s="20"/>
      <c r="O178" s="20"/>
      <c r="P178" s="21"/>
      <c r="Q178" s="20"/>
      <c r="R178" s="20"/>
      <c r="S178" s="21"/>
    </row>
    <row r="179" spans="1:244" s="22" customFormat="1">
      <c r="A179" s="49" t="s">
        <v>50</v>
      </c>
      <c r="B179" s="49" t="s">
        <v>20</v>
      </c>
      <c r="C179" s="41" t="s">
        <v>114</v>
      </c>
      <c r="D179" s="60">
        <v>241.92</v>
      </c>
      <c r="E179" s="42">
        <v>231.24599999999998</v>
      </c>
      <c r="F179" s="60">
        <v>148.9319999999997</v>
      </c>
      <c r="G179" s="42">
        <v>0</v>
      </c>
      <c r="H179" s="60">
        <v>0</v>
      </c>
      <c r="I179" s="42">
        <v>0</v>
      </c>
      <c r="J179" s="60">
        <v>0</v>
      </c>
      <c r="K179" s="65">
        <f t="shared" si="7"/>
        <v>622.09799999999962</v>
      </c>
      <c r="L179" s="20"/>
      <c r="M179" s="20"/>
      <c r="N179" s="20"/>
      <c r="O179" s="20"/>
      <c r="P179" s="21"/>
      <c r="Q179" s="20"/>
      <c r="R179" s="20"/>
      <c r="S179" s="21"/>
    </row>
    <row r="180" spans="1:244" s="22" customFormat="1">
      <c r="A180" s="49" t="s">
        <v>50</v>
      </c>
      <c r="B180" s="49" t="s">
        <v>20</v>
      </c>
      <c r="C180" s="41" t="s">
        <v>114</v>
      </c>
      <c r="D180" s="60">
        <v>485.62850000000003</v>
      </c>
      <c r="E180" s="42">
        <v>467.12850000000003</v>
      </c>
      <c r="F180" s="60">
        <v>448.62850000000003</v>
      </c>
      <c r="G180" s="42">
        <v>430.12850000000003</v>
      </c>
      <c r="H180" s="60">
        <v>411.62850000000003</v>
      </c>
      <c r="I180" s="42">
        <v>393.12850000000003</v>
      </c>
      <c r="J180" s="60">
        <v>97.198500000000166</v>
      </c>
      <c r="K180" s="65">
        <f t="shared" si="7"/>
        <v>2733.4694999999997</v>
      </c>
      <c r="L180" s="20"/>
      <c r="M180" s="20"/>
      <c r="N180" s="20"/>
      <c r="O180" s="20"/>
      <c r="P180" s="21"/>
      <c r="Q180" s="20"/>
      <c r="R180" s="20"/>
      <c r="S180" s="21"/>
    </row>
    <row r="181" spans="1:244" s="22" customFormat="1">
      <c r="A181" s="49" t="s">
        <v>50</v>
      </c>
      <c r="B181" s="49" t="s">
        <v>21</v>
      </c>
      <c r="C181" s="41" t="s">
        <v>114</v>
      </c>
      <c r="D181" s="60">
        <v>476.16650000000004</v>
      </c>
      <c r="E181" s="42">
        <v>458.52050000000003</v>
      </c>
      <c r="F181" s="60">
        <v>440.87450000000001</v>
      </c>
      <c r="G181" s="42">
        <v>423.2285</v>
      </c>
      <c r="H181" s="60">
        <v>405.58249999999998</v>
      </c>
      <c r="I181" s="42">
        <v>387.93649999999997</v>
      </c>
      <c r="J181" s="60">
        <v>364.78049999999945</v>
      </c>
      <c r="K181" s="65">
        <f t="shared" si="7"/>
        <v>2957.0894999999996</v>
      </c>
      <c r="L181" s="20"/>
      <c r="M181" s="20"/>
      <c r="N181" s="20"/>
      <c r="O181" s="20"/>
      <c r="P181" s="21"/>
      <c r="Q181" s="20"/>
      <c r="R181" s="20"/>
      <c r="S181" s="21"/>
    </row>
    <row r="182" spans="1:244" s="22" customFormat="1">
      <c r="A182" s="49" t="s">
        <v>50</v>
      </c>
      <c r="B182" s="49" t="s">
        <v>20</v>
      </c>
      <c r="C182" s="41" t="s">
        <v>114</v>
      </c>
      <c r="D182" s="60">
        <v>791.71199999999999</v>
      </c>
      <c r="E182" s="42">
        <v>763.21199999999999</v>
      </c>
      <c r="F182" s="60">
        <v>734.71199999999999</v>
      </c>
      <c r="G182" s="42">
        <v>706.21199999999999</v>
      </c>
      <c r="H182" s="60">
        <v>677.71199999999999</v>
      </c>
      <c r="I182" s="42">
        <v>649.21199999999999</v>
      </c>
      <c r="J182" s="60">
        <v>1087.1639999999998</v>
      </c>
      <c r="K182" s="65">
        <f t="shared" si="7"/>
        <v>5409.9359999999997</v>
      </c>
      <c r="L182" s="20"/>
      <c r="M182" s="20"/>
      <c r="N182" s="20"/>
      <c r="O182" s="20"/>
      <c r="P182" s="21"/>
      <c r="Q182" s="20"/>
      <c r="R182" s="20"/>
      <c r="S182" s="21"/>
    </row>
    <row r="183" spans="1:244" s="22" customFormat="1">
      <c r="A183" s="49" t="s">
        <v>50</v>
      </c>
      <c r="B183" s="49" t="s">
        <v>20</v>
      </c>
      <c r="C183" s="41" t="s">
        <v>115</v>
      </c>
      <c r="D183" s="60">
        <v>780</v>
      </c>
      <c r="E183" s="42">
        <v>751.2</v>
      </c>
      <c r="F183" s="60">
        <v>722.4</v>
      </c>
      <c r="G183" s="42">
        <v>693.6</v>
      </c>
      <c r="H183" s="60">
        <v>664.8</v>
      </c>
      <c r="I183" s="42">
        <v>636</v>
      </c>
      <c r="J183" s="60">
        <v>657.6</v>
      </c>
      <c r="K183" s="65">
        <f t="shared" si="7"/>
        <v>4905.6000000000004</v>
      </c>
      <c r="L183" s="20"/>
      <c r="M183" s="20"/>
      <c r="N183" s="20"/>
      <c r="O183" s="20"/>
      <c r="P183" s="21"/>
      <c r="Q183" s="20"/>
      <c r="R183" s="20"/>
      <c r="S183" s="21"/>
    </row>
    <row r="184" spans="1:244" s="22" customFormat="1">
      <c r="A184" s="49" t="s">
        <v>50</v>
      </c>
      <c r="B184" s="49" t="s">
        <v>20</v>
      </c>
      <c r="C184" s="41" t="s">
        <v>116</v>
      </c>
      <c r="D184" s="60">
        <v>719.31350000000009</v>
      </c>
      <c r="E184" s="42">
        <v>692.24150000000009</v>
      </c>
      <c r="F184" s="60">
        <v>665.16950000000008</v>
      </c>
      <c r="G184" s="42">
        <v>638.09750000000008</v>
      </c>
      <c r="H184" s="60">
        <v>611.02550000000008</v>
      </c>
      <c r="I184" s="42">
        <v>583.95350000000008</v>
      </c>
      <c r="J184" s="60">
        <v>324.27149999999943</v>
      </c>
      <c r="K184" s="65">
        <f t="shared" si="7"/>
        <v>4234.0725000000002</v>
      </c>
      <c r="L184" s="20"/>
      <c r="M184" s="20"/>
      <c r="N184" s="20"/>
      <c r="O184" s="20"/>
      <c r="P184" s="21"/>
      <c r="Q184" s="20"/>
      <c r="R184" s="20"/>
      <c r="S184" s="21"/>
    </row>
    <row r="185" spans="1:244" s="22" customFormat="1">
      <c r="A185" s="49" t="s">
        <v>50</v>
      </c>
      <c r="B185" s="49" t="s">
        <v>20</v>
      </c>
      <c r="C185" s="41" t="s">
        <v>117</v>
      </c>
      <c r="D185" s="60">
        <v>0</v>
      </c>
      <c r="E185" s="42">
        <v>1645</v>
      </c>
      <c r="F185" s="60">
        <v>1583.75</v>
      </c>
      <c r="G185" s="42">
        <v>1520.4</v>
      </c>
      <c r="H185" s="60">
        <v>1457.05</v>
      </c>
      <c r="I185" s="42">
        <v>1393.7</v>
      </c>
      <c r="J185" s="60">
        <v>1330.35</v>
      </c>
      <c r="K185" s="65">
        <f t="shared" si="7"/>
        <v>8930.25</v>
      </c>
      <c r="L185" s="20"/>
      <c r="M185" s="20"/>
      <c r="N185" s="20"/>
      <c r="O185" s="20"/>
      <c r="P185" s="21"/>
      <c r="Q185" s="20"/>
      <c r="R185" s="20"/>
      <c r="S185" s="21"/>
    </row>
    <row r="186" spans="1:244" s="22" customFormat="1">
      <c r="A186" s="49" t="s">
        <v>50</v>
      </c>
      <c r="B186" s="49" t="s">
        <v>20</v>
      </c>
      <c r="C186" s="41" t="s">
        <v>118</v>
      </c>
      <c r="D186" s="60">
        <v>1030.9014999999999</v>
      </c>
      <c r="E186" s="42">
        <v>993.29949999999997</v>
      </c>
      <c r="F186" s="60">
        <v>955.69749999999999</v>
      </c>
      <c r="G186" s="42">
        <v>918.09550000000002</v>
      </c>
      <c r="H186" s="60">
        <v>880.49350000000004</v>
      </c>
      <c r="I186" s="42">
        <v>842.89149999999995</v>
      </c>
      <c r="J186" s="60">
        <v>1133.8870000000006</v>
      </c>
      <c r="K186" s="65">
        <f t="shared" si="7"/>
        <v>6755.2660000000005</v>
      </c>
      <c r="L186" s="20"/>
      <c r="M186" s="20"/>
      <c r="N186" s="20"/>
      <c r="O186" s="20"/>
      <c r="P186" s="21"/>
      <c r="Q186" s="20"/>
      <c r="R186" s="20"/>
      <c r="S186" s="21"/>
    </row>
    <row r="187" spans="1:244" s="22" customFormat="1">
      <c r="A187" s="49" t="s">
        <v>50</v>
      </c>
      <c r="B187" s="49" t="s">
        <v>20</v>
      </c>
      <c r="C187" s="41" t="s">
        <v>119</v>
      </c>
      <c r="D187" s="60">
        <v>873</v>
      </c>
      <c r="E187" s="42">
        <v>843.90000000000009</v>
      </c>
      <c r="F187" s="60">
        <v>814.8</v>
      </c>
      <c r="G187" s="42">
        <v>785.7</v>
      </c>
      <c r="H187" s="60">
        <v>756.6</v>
      </c>
      <c r="I187" s="42">
        <v>727.5</v>
      </c>
      <c r="J187" s="60">
        <v>2619</v>
      </c>
      <c r="K187" s="65">
        <f t="shared" si="7"/>
        <v>7420.5</v>
      </c>
      <c r="L187" s="20"/>
      <c r="M187" s="20"/>
      <c r="N187" s="20"/>
      <c r="O187" s="20"/>
      <c r="P187" s="21"/>
      <c r="Q187" s="20"/>
      <c r="R187" s="20"/>
      <c r="S187" s="21"/>
    </row>
    <row r="188" spans="1:244">
      <c r="A188" s="52"/>
      <c r="B188" s="52"/>
      <c r="C188" s="24"/>
      <c r="D188" s="58"/>
      <c r="E188" s="19"/>
      <c r="F188" s="58"/>
      <c r="G188" s="19"/>
      <c r="H188" s="58"/>
      <c r="I188" s="19"/>
      <c r="J188" s="58"/>
      <c r="K188" s="68"/>
    </row>
    <row r="189" spans="1:244" ht="21" customHeight="1">
      <c r="A189" s="73" t="s">
        <v>22</v>
      </c>
      <c r="B189" s="74"/>
      <c r="C189" s="75"/>
      <c r="D189" s="76">
        <f t="shared" ref="D189:K189" si="8">D9+D153</f>
        <v>86768647.736276016</v>
      </c>
      <c r="E189" s="77">
        <f t="shared" si="8"/>
        <v>90102023.040864766</v>
      </c>
      <c r="F189" s="76">
        <f t="shared" si="8"/>
        <v>81095748.880047679</v>
      </c>
      <c r="G189" s="77">
        <f t="shared" si="8"/>
        <v>68862282.049702883</v>
      </c>
      <c r="H189" s="76">
        <f t="shared" si="8"/>
        <v>52772365.526290581</v>
      </c>
      <c r="I189" s="77">
        <f t="shared" si="8"/>
        <v>36100674.391930513</v>
      </c>
      <c r="J189" s="76">
        <f t="shared" si="8"/>
        <v>281906018.74669176</v>
      </c>
      <c r="K189" s="78">
        <f t="shared" si="8"/>
        <v>697607760.37180436</v>
      </c>
    </row>
    <row r="190" spans="1:244">
      <c r="A190" s="25"/>
      <c r="B190" s="25"/>
      <c r="C190" s="25"/>
      <c r="D190" s="19"/>
      <c r="E190" s="19"/>
      <c r="F190" s="19"/>
      <c r="G190" s="19"/>
      <c r="H190" s="19"/>
      <c r="I190" s="19"/>
      <c r="J190" s="19"/>
      <c r="K190" s="26"/>
    </row>
    <row r="191" spans="1:244" s="35" customFormat="1">
      <c r="A191" s="34" t="s">
        <v>48</v>
      </c>
      <c r="B191" s="25"/>
      <c r="C191" s="25"/>
      <c r="D191" s="43"/>
      <c r="E191" s="43"/>
      <c r="F191" s="43"/>
      <c r="G191" s="43"/>
      <c r="H191" s="43"/>
      <c r="I191" s="43"/>
      <c r="J191" s="43"/>
      <c r="K191" s="43"/>
      <c r="L191" s="44"/>
      <c r="M191" s="11"/>
      <c r="N191" s="11"/>
      <c r="O191" s="11"/>
      <c r="P191" s="11"/>
      <c r="Q191" s="34"/>
      <c r="R191" s="11"/>
      <c r="S191" s="11"/>
      <c r="T191" s="34"/>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row>
    <row r="192" spans="1:244" s="35" customFormat="1">
      <c r="A192" s="25"/>
      <c r="B192" s="25"/>
      <c r="C192" s="25"/>
      <c r="D192" s="43"/>
      <c r="E192" s="43"/>
      <c r="F192" s="43"/>
      <c r="G192" s="43"/>
      <c r="H192" s="43"/>
      <c r="I192" s="43"/>
      <c r="J192" s="43"/>
      <c r="K192" s="43"/>
      <c r="L192" s="44"/>
      <c r="M192" s="11"/>
      <c r="N192" s="11"/>
      <c r="O192" s="11"/>
      <c r="P192" s="11"/>
      <c r="Q192" s="34"/>
      <c r="R192" s="11"/>
      <c r="S192" s="11"/>
      <c r="T192" s="34"/>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row>
    <row r="193" spans="1:244" s="35" customFormat="1" ht="15.75">
      <c r="A193" s="45" t="s">
        <v>221</v>
      </c>
      <c r="B193" s="45"/>
      <c r="C193" s="45"/>
      <c r="D193" s="46"/>
      <c r="E193" s="46"/>
      <c r="F193" s="46"/>
      <c r="G193" s="46"/>
      <c r="H193" s="46"/>
      <c r="I193" s="46"/>
      <c r="J193" s="79" t="s">
        <v>222</v>
      </c>
      <c r="K193" s="79"/>
      <c r="L193" s="44"/>
      <c r="M193" s="11"/>
      <c r="N193" s="11"/>
      <c r="O193" s="11"/>
      <c r="P193" s="11"/>
      <c r="Q193" s="34"/>
      <c r="R193" s="11"/>
      <c r="S193" s="11"/>
      <c r="T193" s="34"/>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row>
  </sheetData>
  <sheetProtection selectLockedCells="1" selectUnlockedCells="1"/>
  <mergeCells count="6">
    <mergeCell ref="D6:K6"/>
    <mergeCell ref="A4:K4"/>
    <mergeCell ref="J193:K193"/>
    <mergeCell ref="A6:A7"/>
    <mergeCell ref="B6:B7"/>
    <mergeCell ref="C6:C7"/>
  </mergeCells>
  <pageMargins left="0.59055118110236227" right="0.59055118110236227" top="0.59055118110236227" bottom="0.59055118110236227" header="0.31496062992125984" footer="0.19685039370078741"/>
  <pageSetup paperSize="9" scale="80" fitToHeight="0" orientation="landscape" useFirstPageNumber="1" horizontalDpi="300" verticalDpi="300" r:id="rId1"/>
  <headerFooter scaleWithDoc="0" alignWithMargins="0">
    <oddFooter>&amp;C&amp;"Times New Roman,Parasts"&amp;8&amp;P</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saistības</vt:lpstr>
      <vt:lpstr>saistības!Drukas_apgabals</vt:lpstr>
      <vt:lpstr>saistības!Drukāt_virsrakstus</vt:lpstr>
      <vt:lpstr>Excel_BuiltIn_Print_Titles_1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Lita Cjaputa</dc:creator>
  <cp:keywords/>
  <dc:description/>
  <cp:lastModifiedBy>Arta Kešāne</cp:lastModifiedBy>
  <cp:lastPrinted>2023-01-13T09:30:58Z</cp:lastPrinted>
  <dcterms:created xsi:type="dcterms:W3CDTF">2022-10-12T05:45:33Z</dcterms:created>
  <dcterms:modified xsi:type="dcterms:W3CDTF">2023-01-26T06:44:41Z</dcterms:modified>
  <cp:category/>
</cp:coreProperties>
</file>