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33AE3A32-1D64-483C-BA44-3A23E0118E3F}" xr6:coauthVersionLast="47" xr6:coauthVersionMax="47" xr10:uidLastSave="{00000000-0000-0000-0000-000000000000}"/>
  <bookViews>
    <workbookView xWindow="-110" yWindow="-110" windowWidth="19420" windowHeight="10420" tabRatio="569" xr2:uid="{00000000-000D-0000-FFFF-FFFF00000000}"/>
  </bookViews>
  <sheets>
    <sheet name="saistības" sheetId="1" r:id="rId1"/>
  </sheets>
  <definedNames>
    <definedName name="_xlnm.Print_Area" localSheetId="0">saistības!$A$1:$L$185</definedName>
    <definedName name="_xlnm.Print_Titles" localSheetId="0">saistības!$5:$7</definedName>
    <definedName name="Excel_BuiltIn_Print_Titles_1">saistības!$A$5:$HT$7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9" i="1" l="1"/>
  <c r="F179" i="1"/>
  <c r="E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1" i="1" s="1"/>
  <c r="L147" i="1"/>
  <c r="L146" i="1"/>
  <c r="L145" i="1"/>
  <c r="L144" i="1"/>
  <c r="L143" i="1"/>
  <c r="L142" i="1"/>
  <c r="K141" i="1"/>
  <c r="J141" i="1"/>
  <c r="I141" i="1"/>
  <c r="H141" i="1"/>
  <c r="G141" i="1"/>
  <c r="F141" i="1"/>
  <c r="E141" i="1"/>
  <c r="D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 s="1"/>
  <c r="L179" i="1" s="1"/>
  <c r="K8" i="1"/>
  <c r="K179" i="1" s="1"/>
  <c r="J8" i="1"/>
  <c r="J179" i="1" s="1"/>
  <c r="I8" i="1"/>
  <c r="I179" i="1" s="1"/>
  <c r="H8" i="1"/>
  <c r="H179" i="1" s="1"/>
  <c r="G8" i="1"/>
  <c r="F8" i="1"/>
  <c r="E8" i="1"/>
  <c r="D8" i="1"/>
  <c r="D179" i="1" s="1"/>
</calcChain>
</file>

<file path=xl/sharedStrings.xml><?xml version="1.0" encoding="utf-8"?>
<sst xmlns="http://schemas.openxmlformats.org/spreadsheetml/2006/main" count="522" uniqueCount="108">
  <si>
    <t>Aizdevējs</t>
  </si>
  <si>
    <t>Mērķis</t>
  </si>
  <si>
    <t>Līguma noslēgšanas datums</t>
  </si>
  <si>
    <t>Swedbank</t>
  </si>
  <si>
    <t>Investīciju projektu finansēšana</t>
  </si>
  <si>
    <t>Ilgtermiņa aizņēmumu pārfinansēšana</t>
  </si>
  <si>
    <t>Getin Noble Bank Spolka Akcyjna</t>
  </si>
  <si>
    <t>Luminor Bank</t>
  </si>
  <si>
    <t>Valsts kase</t>
  </si>
  <si>
    <t>Investīciju projekta finansēšana</t>
  </si>
  <si>
    <t>DekaBank Deutsche Girozentrale</t>
  </si>
  <si>
    <t>Dienvidu tilta būvniecības finansēšanas saistības</t>
  </si>
  <si>
    <t>Vorarlberger Landes- Und Hypothekenbank AG</t>
  </si>
  <si>
    <t xml:space="preserve">FMS  Wertmanagement AöR </t>
  </si>
  <si>
    <t>FMS  Wertmanagement AöR</t>
  </si>
  <si>
    <t>Norddeutsche Landesbank Girozentrale</t>
  </si>
  <si>
    <t>Landesbank Baden-Wurttemberg, London Branch</t>
  </si>
  <si>
    <t>AB Svensk Exportkredit</t>
  </si>
  <si>
    <t>Intesa Sanpaolo S.p.A.</t>
  </si>
  <si>
    <t>Landesbank Baden-Wurttemberg, London Branch of CityPoint</t>
  </si>
  <si>
    <t xml:space="preserve">DekaBank Deutsche Girozentrale </t>
  </si>
  <si>
    <t xml:space="preserve">Landesbank Baden-Wurttemberg, London Branch of CityPoint </t>
  </si>
  <si>
    <t xml:space="preserve">AB Svensk Exportkredit </t>
  </si>
  <si>
    <t>DnB Nor Bank ASA</t>
  </si>
  <si>
    <t>Studiju kredīts</t>
  </si>
  <si>
    <t>Studējošā kredīts</t>
  </si>
  <si>
    <t>Kopā saistības</t>
  </si>
  <si>
    <t xml:space="preserve">Pavisam </t>
  </si>
  <si>
    <t>Rīgas domes priekšsēdētājs</t>
  </si>
  <si>
    <t>M.Staķis</t>
  </si>
  <si>
    <t>Barclays Bank Ireland</t>
  </si>
  <si>
    <t>Rīgas valstspilsētas pašvaldības aizņēmumu, galvojumu un ilgtermiņa saistību apmērs</t>
  </si>
  <si>
    <t>Aizņēmumi - kopā, t.sk.:</t>
  </si>
  <si>
    <t>18.07.2006.</t>
  </si>
  <si>
    <t>14.12.2006.</t>
  </si>
  <si>
    <t>06.06.2007.</t>
  </si>
  <si>
    <t>23.05.2008.</t>
  </si>
  <si>
    <t>14.06.2017.</t>
  </si>
  <si>
    <t>16.11.2018.</t>
  </si>
  <si>
    <t>19.06.2019.</t>
  </si>
  <si>
    <t>14.10.2019.</t>
  </si>
  <si>
    <t>23.10.2019.</t>
  </si>
  <si>
    <t>03.02.2020.</t>
  </si>
  <si>
    <t>31.07.2020.</t>
  </si>
  <si>
    <t>13.08.2020.</t>
  </si>
  <si>
    <t>01.10.2020.</t>
  </si>
  <si>
    <t>05.10.2020.</t>
  </si>
  <si>
    <t>14.10.2020.</t>
  </si>
  <si>
    <t>03.11.2020.</t>
  </si>
  <si>
    <t>30.12.2020.</t>
  </si>
  <si>
    <t>26.02.2021.</t>
  </si>
  <si>
    <t>19.03.2021.</t>
  </si>
  <si>
    <t>15.04.2021.</t>
  </si>
  <si>
    <t>26.04.2021.</t>
  </si>
  <si>
    <t>13.05.2021.</t>
  </si>
  <si>
    <t>29.07.2021.</t>
  </si>
  <si>
    <t>19.08.2021.</t>
  </si>
  <si>
    <t>25.08.2021.</t>
  </si>
  <si>
    <t>30.09.2021.</t>
  </si>
  <si>
    <t>08.10.2021.</t>
  </si>
  <si>
    <t>27.10.2021.</t>
  </si>
  <si>
    <t>26.11.2021.</t>
  </si>
  <si>
    <t>22.12.2021.</t>
  </si>
  <si>
    <t>25.03.2022.</t>
  </si>
  <si>
    <t>28.04.2022.</t>
  </si>
  <si>
    <t>06.06.2022.</t>
  </si>
  <si>
    <t>05.07.2022.</t>
  </si>
  <si>
    <t>12.07.2022.</t>
  </si>
  <si>
    <t>08.08.2022.</t>
  </si>
  <si>
    <t>16.08.2022.</t>
  </si>
  <si>
    <t>07.09.2022.</t>
  </si>
  <si>
    <t>28.08.2019.</t>
  </si>
  <si>
    <t>25.11.2019.</t>
  </si>
  <si>
    <t>Galvojumi - kopā, t.sk.:</t>
  </si>
  <si>
    <t>22.12.2005.</t>
  </si>
  <si>
    <t>31.07.2007.</t>
  </si>
  <si>
    <t>29.01.2008.</t>
  </si>
  <si>
    <t>15.05.2008.</t>
  </si>
  <si>
    <t>16.06.2008.</t>
  </si>
  <si>
    <t>05.12.2008.</t>
  </si>
  <si>
    <t>05.06.2009.</t>
  </si>
  <si>
    <t>06.10.2009.</t>
  </si>
  <si>
    <t>04.11.2009.</t>
  </si>
  <si>
    <t>23.12.2009.</t>
  </si>
  <si>
    <t>30.11.2010.</t>
  </si>
  <si>
    <t>06.12.2010.</t>
  </si>
  <si>
    <t>03.12.2010.</t>
  </si>
  <si>
    <t>27.12.2010.</t>
  </si>
  <si>
    <t>22.12.2010.</t>
  </si>
  <si>
    <t>09.11.2011.</t>
  </si>
  <si>
    <t>27.12.2011.</t>
  </si>
  <si>
    <t>13.11.2012.</t>
  </si>
  <si>
    <t>22.11.2012.</t>
  </si>
  <si>
    <t>20.12.2012.</t>
  </si>
  <si>
    <t>18.06.2013.</t>
  </si>
  <si>
    <t>12.11.2013.</t>
  </si>
  <si>
    <t>04.12.2014.</t>
  </si>
  <si>
    <t>10.12.2014.</t>
  </si>
  <si>
    <t>31.10.2016.</t>
  </si>
  <si>
    <t>02.12.2015.</t>
  </si>
  <si>
    <t>28.12.2018.</t>
  </si>
  <si>
    <t>AS "SEB banka"</t>
  </si>
  <si>
    <t>AS "Swedbank"</t>
  </si>
  <si>
    <t>ziņojumam par Rīgas valstspilsētas pašvaldības 2022. gada budžetu</t>
  </si>
  <si>
    <r>
      <t>Saistību apmērs* /</t>
    </r>
    <r>
      <rPr>
        <i/>
        <sz val="10"/>
        <rFont val="Times New Roman"/>
        <family val="1"/>
        <charset val="186"/>
      </rPr>
      <t>euro</t>
    </r>
    <r>
      <rPr>
        <sz val="11"/>
        <rFont val="Times New Roman"/>
        <family val="1"/>
        <charset val="186"/>
      </rPr>
      <t>/</t>
    </r>
  </si>
  <si>
    <t>turpmākajos
gados</t>
  </si>
  <si>
    <t>Pielikums paskaidrojuma rakstam un Rīgas domes priekšsēdētāja</t>
  </si>
  <si>
    <t>*Attiecīgajā saimnieciskajā gadā atmaksājamā summa – plānotie saistību pamatsummas un procentu maksājumi atbilstoši noslēgtajiem līgumiem.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</si>
</sst>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Ls &quot;* #,##0.00_-;&quot;-Ls &quot;* #,##0.00_-;_-&quot;Ls &quot;* \-??_-;_-@_-"/>
    <numFmt numFmtId="165" formatCode="0\.0"/>
  </numFmts>
  <fonts count="28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BaltHelvetic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BaltGaramond"/>
      <family val="2"/>
    </font>
    <font>
      <sz val="11"/>
      <color indexed="10"/>
      <name val="Calibri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8"/>
      </top>
      <bottom/>
      <diagonal/>
    </border>
    <border>
      <left style="thin">
        <color auto="1"/>
      </left>
      <right/>
      <top/>
      <bottom style="hair">
        <color indexed="8"/>
      </bottom>
      <diagonal/>
    </border>
    <border>
      <left style="thin">
        <color auto="1"/>
      </left>
      <right/>
      <top style="hair">
        <color indexed="8"/>
      </top>
      <bottom style="hair">
        <color indexed="8"/>
      </bottom>
      <diagonal/>
    </border>
    <border>
      <left style="thin">
        <color auto="1"/>
      </left>
      <right/>
      <top style="hair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8"/>
      </bottom>
      <diagonal/>
    </border>
    <border>
      <left style="thin">
        <color auto="1"/>
      </left>
      <right style="thin">
        <color auto="1"/>
      </right>
      <top/>
      <bottom style="hair">
        <color indexed="8"/>
      </bottom>
      <diagonal/>
    </border>
  </borders>
  <cellStyleXfs count="105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4" fontId="27" fillId="0" borderId="0" applyFill="0" applyBorder="0" applyAlignment="0" applyProtection="0"/>
    <xf numFmtId="164" fontId="27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23" borderId="7" applyNumberFormat="0" applyAlignment="0" applyProtection="0"/>
    <xf numFmtId="0" fontId="14" fillId="20" borderId="8" applyNumberFormat="0" applyAlignment="0" applyProtection="0"/>
    <xf numFmtId="0" fontId="15" fillId="0" borderId="0"/>
    <xf numFmtId="0" fontId="27" fillId="0" borderId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65" fontId="18" fillId="20" borderId="0" applyBorder="0" applyProtection="0"/>
    <xf numFmtId="0" fontId="19" fillId="0" borderId="0" applyNumberFormat="0" applyFill="0" applyBorder="0" applyAlignment="0" applyProtection="0"/>
  </cellStyleXfs>
  <cellXfs count="70">
    <xf numFmtId="0" fontId="0" fillId="0" borderId="0" xfId="0" applyAlignment="1"/>
    <xf numFmtId="49" fontId="23" fillId="0" borderId="10" xfId="95" applyNumberFormat="1" applyFont="1" applyBorder="1" applyAlignment="1" applyProtection="1">
      <alignment horizontal="left" wrapText="1"/>
      <protection locked="0"/>
    </xf>
    <xf numFmtId="49" fontId="23" fillId="0" borderId="11" xfId="95" applyNumberFormat="1" applyFont="1" applyBorder="1" applyAlignment="1" applyProtection="1">
      <alignment horizontal="left" wrapText="1"/>
    </xf>
    <xf numFmtId="49" fontId="23" fillId="0" borderId="10" xfId="95" applyNumberFormat="1" applyFont="1" applyBorder="1" applyAlignment="1" applyProtection="1">
      <alignment horizontal="left" wrapText="1"/>
    </xf>
    <xf numFmtId="49" fontId="20" fillId="0" borderId="12" xfId="95" applyNumberFormat="1" applyFont="1" applyFill="1" applyBorder="1" applyAlignment="1" applyProtection="1">
      <alignment horizontal="center" vertical="center" wrapText="1"/>
    </xf>
    <xf numFmtId="49" fontId="20" fillId="0" borderId="13" xfId="95" applyNumberFormat="1" applyFont="1" applyFill="1" applyBorder="1" applyAlignment="1" applyProtection="1">
      <alignment horizontal="center" vertical="center" wrapText="1"/>
    </xf>
    <xf numFmtId="49" fontId="20" fillId="0" borderId="12" xfId="95" applyNumberFormat="1" applyFont="1" applyBorder="1" applyAlignment="1" applyProtection="1">
      <alignment horizontal="center" vertical="center" wrapText="1"/>
    </xf>
    <xf numFmtId="49" fontId="20" fillId="0" borderId="13" xfId="95" applyNumberFormat="1" applyFont="1" applyBorder="1" applyAlignment="1" applyProtection="1">
      <alignment horizontal="center" vertical="center" wrapText="1"/>
    </xf>
    <xf numFmtId="49" fontId="20" fillId="0" borderId="14" xfId="95" applyNumberFormat="1" applyFont="1" applyFill="1" applyBorder="1" applyAlignment="1" applyProtection="1">
      <alignment horizontal="center" vertical="center" wrapText="1"/>
    </xf>
    <xf numFmtId="49" fontId="20" fillId="0" borderId="15" xfId="95" applyNumberFormat="1" applyFont="1" applyFill="1" applyBorder="1" applyAlignment="1" applyProtection="1">
      <alignment horizontal="center" vertical="center" wrapText="1"/>
    </xf>
    <xf numFmtId="0" fontId="20" fillId="0" borderId="16" xfId="95" applyFont="1" applyBorder="1" applyAlignment="1" applyProtection="1">
      <alignment horizontal="center" wrapText="1"/>
      <protection locked="0"/>
    </xf>
    <xf numFmtId="0" fontId="20" fillId="0" borderId="17" xfId="95" applyFont="1" applyBorder="1" applyAlignment="1" applyProtection="1">
      <alignment horizontal="center" wrapText="1"/>
      <protection locked="0"/>
    </xf>
    <xf numFmtId="0" fontId="20" fillId="0" borderId="18" xfId="95" applyFont="1" applyBorder="1" applyAlignment="1" applyProtection="1">
      <alignment horizontal="center" wrapText="1"/>
      <protection locked="0"/>
    </xf>
    <xf numFmtId="0" fontId="20" fillId="0" borderId="0" xfId="95" applyFont="1" applyAlignment="1" applyProtection="1">
      <alignment horizontal="center" vertical="center"/>
      <protection locked="0"/>
    </xf>
    <xf numFmtId="0" fontId="26" fillId="0" borderId="0" xfId="0" applyFont="1" applyAlignment="1">
      <alignment horizontal="center"/>
    </xf>
    <xf numFmtId="0" fontId="20" fillId="0" borderId="0" xfId="95" applyFont="1"/>
    <xf numFmtId="0" fontId="20" fillId="0" borderId="0" xfId="95" applyFont="1" applyProtection="1">
      <protection locked="0"/>
    </xf>
    <xf numFmtId="0" fontId="20" fillId="0" borderId="0" xfId="0" applyFont="1"/>
    <xf numFmtId="0" fontId="20" fillId="0" borderId="0" xfId="95" applyFont="1" applyAlignment="1" applyProtection="1">
      <alignment horizontal="right"/>
      <protection locked="0"/>
    </xf>
    <xf numFmtId="49" fontId="21" fillId="0" borderId="0" xfId="95" applyNumberFormat="1" applyFont="1" applyAlignment="1" applyProtection="1">
      <alignment vertical="center" wrapText="1"/>
      <protection locked="0"/>
    </xf>
    <xf numFmtId="0" fontId="20" fillId="0" borderId="0" xfId="95" applyFont="1" applyAlignment="1" applyProtection="1">
      <alignment horizontal="right" vertical="center" wrapText="1"/>
      <protection locked="0"/>
    </xf>
    <xf numFmtId="0" fontId="22" fillId="0" borderId="0" xfId="95" applyFont="1" applyBorder="1" applyAlignment="1" applyProtection="1">
      <alignment horizontal="center" wrapText="1"/>
    </xf>
    <xf numFmtId="49" fontId="23" fillId="0" borderId="0" xfId="95" applyNumberFormat="1" applyFont="1" applyBorder="1" applyAlignment="1" applyProtection="1">
      <alignment horizontal="left" wrapText="1"/>
    </xf>
    <xf numFmtId="0" fontId="20" fillId="0" borderId="0" xfId="95" applyFont="1" applyProtection="1"/>
    <xf numFmtId="0" fontId="24" fillId="0" borderId="0" xfId="95" applyFont="1" applyAlignment="1" applyProtection="1">
      <alignment horizontal="right"/>
      <protection locked="0"/>
    </xf>
    <xf numFmtId="0" fontId="20" fillId="0" borderId="0" xfId="95" applyFont="1" applyBorder="1" applyProtection="1">
      <protection locked="0"/>
    </xf>
    <xf numFmtId="0" fontId="20" fillId="0" borderId="0" xfId="95" applyFont="1" applyBorder="1" applyAlignment="1" applyProtection="1">
      <alignment horizontal="center" wrapText="1"/>
    </xf>
    <xf numFmtId="0" fontId="20" fillId="0" borderId="0" xfId="95" applyFont="1" applyFill="1" applyBorder="1" applyAlignment="1" applyProtection="1">
      <alignment horizontal="right" vertical="center" wrapText="1"/>
      <protection locked="0"/>
    </xf>
    <xf numFmtId="0" fontId="20" fillId="0" borderId="0" xfId="95" applyFont="1" applyBorder="1" applyAlignment="1" applyProtection="1">
      <alignment horizontal="center" vertical="center" wrapText="1"/>
      <protection locked="0"/>
    </xf>
    <xf numFmtId="49" fontId="21" fillId="0" borderId="0" xfId="95" applyNumberFormat="1" applyFont="1" applyBorder="1" applyAlignment="1" applyProtection="1">
      <alignment wrapText="1"/>
      <protection locked="0"/>
    </xf>
    <xf numFmtId="49" fontId="21" fillId="0" borderId="0" xfId="95" applyNumberFormat="1" applyFont="1" applyBorder="1" applyAlignment="1" applyProtection="1">
      <alignment vertical="center" wrapText="1"/>
      <protection locked="0"/>
    </xf>
    <xf numFmtId="0" fontId="20" fillId="0" borderId="0" xfId="95" applyFont="1" applyFill="1" applyBorder="1" applyAlignment="1" applyProtection="1">
      <alignment horizontal="right" vertical="center" wrapText="1"/>
    </xf>
    <xf numFmtId="49" fontId="20" fillId="0" borderId="0" xfId="95" applyNumberFormat="1" applyFont="1" applyAlignment="1" applyProtection="1">
      <alignment vertical="center"/>
      <protection locked="0"/>
    </xf>
    <xf numFmtId="0" fontId="20" fillId="0" borderId="0" xfId="0" applyFont="1" applyAlignment="1"/>
    <xf numFmtId="3" fontId="23" fillId="0" borderId="0" xfId="95" applyNumberFormat="1" applyFont="1" applyFill="1" applyBorder="1" applyAlignment="1" applyProtection="1">
      <alignment horizontal="center"/>
    </xf>
    <xf numFmtId="0" fontId="20" fillId="0" borderId="19" xfId="95" applyFont="1" applyBorder="1" applyAlignment="1">
      <alignment horizontal="center" vertical="center"/>
    </xf>
    <xf numFmtId="0" fontId="20" fillId="0" borderId="20" xfId="95" applyFont="1" applyBorder="1" applyAlignment="1">
      <alignment horizontal="center" vertical="center"/>
    </xf>
    <xf numFmtId="0" fontId="20" fillId="0" borderId="20" xfId="95" applyFont="1" applyBorder="1" applyAlignment="1">
      <alignment horizontal="center" vertical="center" wrapText="1"/>
    </xf>
    <xf numFmtId="0" fontId="21" fillId="0" borderId="19" xfId="95" applyFont="1" applyBorder="1" applyAlignment="1">
      <alignment horizontal="center" vertical="center" wrapText="1"/>
    </xf>
    <xf numFmtId="3" fontId="23" fillId="0" borderId="0" xfId="95" applyNumberFormat="1" applyFont="1" applyFill="1" applyBorder="1" applyAlignment="1" applyProtection="1">
      <alignment horizontal="right" wrapText="1"/>
      <protection locked="0"/>
    </xf>
    <xf numFmtId="49" fontId="20" fillId="0" borderId="21" xfId="95" applyNumberFormat="1" applyFont="1" applyFill="1" applyBorder="1" applyAlignment="1" applyProtection="1">
      <alignment vertical="center" wrapText="1"/>
      <protection locked="0"/>
    </xf>
    <xf numFmtId="49" fontId="20" fillId="0" borderId="22" xfId="95" applyNumberFormat="1" applyFont="1" applyFill="1" applyBorder="1" applyAlignment="1" applyProtection="1">
      <alignment horizontal="center" vertical="center" wrapText="1"/>
      <protection locked="0"/>
    </xf>
    <xf numFmtId="49" fontId="20" fillId="0" borderId="22" xfId="95" applyNumberFormat="1" applyFont="1" applyBorder="1" applyAlignment="1" applyProtection="1">
      <alignment horizontal="center" vertical="center" wrapText="1"/>
      <protection locked="0"/>
    </xf>
    <xf numFmtId="49" fontId="20" fillId="0" borderId="23" xfId="95" applyNumberFormat="1" applyFont="1" applyBorder="1" applyAlignment="1" applyProtection="1">
      <alignment horizontal="center" vertical="center" wrapText="1"/>
      <protection locked="0"/>
    </xf>
    <xf numFmtId="3" fontId="23" fillId="0" borderId="13" xfId="95" applyNumberFormat="1" applyFont="1" applyFill="1" applyBorder="1" applyAlignment="1" applyProtection="1">
      <alignment horizontal="center"/>
    </xf>
    <xf numFmtId="3" fontId="20" fillId="0" borderId="21" xfId="95" applyNumberFormat="1" applyFont="1" applyFill="1" applyBorder="1" applyAlignment="1" applyProtection="1">
      <alignment vertical="center"/>
      <protection locked="0"/>
    </xf>
    <xf numFmtId="3" fontId="23" fillId="0" borderId="24" xfId="95" applyNumberFormat="1" applyFont="1" applyFill="1" applyBorder="1" applyAlignment="1" applyProtection="1">
      <alignment horizontal="right" wrapText="1"/>
      <protection locked="0"/>
    </xf>
    <xf numFmtId="3" fontId="20" fillId="0" borderId="21" xfId="95" applyNumberFormat="1" applyFont="1" applyFill="1" applyBorder="1" applyAlignment="1" applyProtection="1">
      <alignment horizontal="right" vertical="center"/>
      <protection locked="0"/>
    </xf>
    <xf numFmtId="3" fontId="20" fillId="0" borderId="25" xfId="95" applyNumberFormat="1" applyFont="1" applyFill="1" applyBorder="1" applyAlignment="1" applyProtection="1">
      <alignment horizontal="right" vertical="center"/>
      <protection locked="0"/>
    </xf>
    <xf numFmtId="3" fontId="20" fillId="0" borderId="22" xfId="95" applyNumberFormat="1" applyFont="1" applyFill="1" applyBorder="1" applyAlignment="1" applyProtection="1">
      <alignment vertical="center"/>
      <protection locked="0"/>
    </xf>
    <xf numFmtId="3" fontId="20" fillId="0" borderId="22" xfId="95" applyNumberFormat="1" applyFont="1" applyFill="1" applyBorder="1" applyAlignment="1" applyProtection="1">
      <alignment horizontal="right" vertical="center"/>
      <protection locked="0"/>
    </xf>
    <xf numFmtId="3" fontId="20" fillId="0" borderId="23" xfId="95" applyNumberFormat="1" applyFont="1" applyFill="1" applyBorder="1" applyAlignment="1" applyProtection="1">
      <alignment horizontal="right" vertical="center"/>
      <protection locked="0"/>
    </xf>
    <xf numFmtId="3" fontId="21" fillId="0" borderId="21" xfId="95" applyNumberFormat="1" applyFont="1" applyFill="1" applyBorder="1" applyAlignment="1" applyProtection="1">
      <alignment vertical="center" wrapText="1"/>
    </xf>
    <xf numFmtId="3" fontId="21" fillId="0" borderId="21" xfId="95" applyNumberFormat="1" applyFont="1" applyFill="1" applyBorder="1" applyAlignment="1" applyProtection="1">
      <alignment horizontal="right" vertical="center" wrapText="1"/>
    </xf>
    <xf numFmtId="3" fontId="21" fillId="0" borderId="25" xfId="95" applyNumberFormat="1" applyFont="1" applyFill="1" applyBorder="1" applyAlignment="1" applyProtection="1">
      <alignment horizontal="right" vertical="center" wrapText="1"/>
    </xf>
    <xf numFmtId="49" fontId="20" fillId="0" borderId="26" xfId="95" applyNumberFormat="1" applyFont="1" applyFill="1" applyBorder="1" applyAlignment="1" applyProtection="1">
      <alignment vertical="center" wrapText="1"/>
      <protection locked="0"/>
    </xf>
    <xf numFmtId="49" fontId="20" fillId="0" borderId="27" xfId="95" applyNumberFormat="1" applyFont="1" applyBorder="1" applyAlignment="1" applyProtection="1">
      <alignment horizontal="left" vertical="center" wrapText="1"/>
      <protection locked="0"/>
    </xf>
    <xf numFmtId="49" fontId="20" fillId="0" borderId="28" xfId="95" applyNumberFormat="1" applyFont="1" applyBorder="1" applyAlignment="1" applyProtection="1">
      <alignment horizontal="left" vertical="center" wrapText="1"/>
      <protection locked="0"/>
    </xf>
    <xf numFmtId="49" fontId="20" fillId="0" borderId="29" xfId="95" applyNumberFormat="1" applyFont="1" applyBorder="1" applyAlignment="1" applyProtection="1">
      <alignment horizontal="left" vertical="center" wrapText="1"/>
      <protection locked="0"/>
    </xf>
    <xf numFmtId="49" fontId="20" fillId="0" borderId="30" xfId="95" applyNumberFormat="1" applyFont="1" applyBorder="1" applyAlignment="1" applyProtection="1">
      <alignment horizontal="left" vertical="center" wrapText="1"/>
      <protection locked="0"/>
    </xf>
    <xf numFmtId="49" fontId="20" fillId="0" borderId="21" xfId="95" applyNumberFormat="1" applyFont="1" applyBorder="1" applyAlignment="1" applyProtection="1">
      <alignment horizontal="left" vertical="center" wrapText="1"/>
      <protection locked="0"/>
    </xf>
    <xf numFmtId="49" fontId="20" fillId="0" borderId="25" xfId="95" applyNumberFormat="1" applyFont="1" applyBorder="1" applyAlignment="1" applyProtection="1">
      <alignment horizontal="left" vertical="center" wrapText="1"/>
      <protection locked="0"/>
    </xf>
    <xf numFmtId="49" fontId="20" fillId="0" borderId="31" xfId="95" applyNumberFormat="1" applyFont="1" applyFill="1" applyBorder="1" applyAlignment="1" applyProtection="1">
      <alignment vertical="center" wrapText="1"/>
      <protection locked="0"/>
    </xf>
    <xf numFmtId="49" fontId="23" fillId="0" borderId="18" xfId="95" applyNumberFormat="1" applyFont="1" applyFill="1" applyBorder="1" applyAlignment="1" applyProtection="1">
      <alignment vertical="center" wrapText="1"/>
      <protection locked="0"/>
    </xf>
    <xf numFmtId="49" fontId="22" fillId="0" borderId="19" xfId="96" applyNumberFormat="1" applyFont="1" applyBorder="1" applyAlignment="1">
      <alignment vertical="center" wrapText="1"/>
    </xf>
    <xf numFmtId="49" fontId="22" fillId="0" borderId="17" xfId="96" applyNumberFormat="1" applyFont="1" applyBorder="1" applyAlignment="1">
      <alignment vertical="center" wrapText="1"/>
    </xf>
    <xf numFmtId="3" fontId="23" fillId="0" borderId="19" xfId="95" applyNumberFormat="1" applyFont="1" applyFill="1" applyBorder="1" applyAlignment="1" applyProtection="1">
      <alignment horizontal="right" vertical="center" wrapText="1"/>
    </xf>
    <xf numFmtId="0" fontId="22" fillId="0" borderId="0" xfId="95" applyFont="1" applyBorder="1" applyAlignment="1" applyProtection="1">
      <alignment vertical="center"/>
      <protection locked="0"/>
    </xf>
    <xf numFmtId="0" fontId="22" fillId="0" borderId="0" xfId="0" applyFont="1" applyAlignment="1">
      <alignment vertical="center"/>
    </xf>
    <xf numFmtId="49" fontId="23" fillId="0" borderId="11" xfId="95" applyNumberFormat="1" applyFont="1" applyBorder="1" applyAlignment="1" applyProtection="1">
      <alignment horizontal="left" wrapText="1"/>
      <protection locked="0"/>
    </xf>
  </cellXfs>
  <cellStyles count="105">
    <cellStyle name="20% - Accent1 2 2" xfId="1" xr:uid="{00000000-0005-0000-0000-000006000000}"/>
    <cellStyle name="20% - Accent1 2 2 2" xfId="2" xr:uid="{00000000-0005-0000-0000-000007000000}"/>
    <cellStyle name="20% - Accent1 2 2 3" xfId="3" xr:uid="{00000000-0005-0000-0000-000008000000}"/>
    <cellStyle name="20% - Accent2 2 2" xfId="4" xr:uid="{00000000-0005-0000-0000-000009000000}"/>
    <cellStyle name="20% - Accent2 2 2 2" xfId="5" xr:uid="{00000000-0005-0000-0000-00000A000000}"/>
    <cellStyle name="20% - Accent2 2 2 3" xfId="6" xr:uid="{00000000-0005-0000-0000-00000B000000}"/>
    <cellStyle name="20% - Accent3 2 2" xfId="7" xr:uid="{00000000-0005-0000-0000-00000C000000}"/>
    <cellStyle name="20% - Accent3 2 2 2" xfId="8" xr:uid="{00000000-0005-0000-0000-00000D000000}"/>
    <cellStyle name="20% - Accent3 2 2 3" xfId="9" xr:uid="{00000000-0005-0000-0000-00000E000000}"/>
    <cellStyle name="20% - Accent4 2 2" xfId="10" xr:uid="{00000000-0005-0000-0000-00000F000000}"/>
    <cellStyle name="20% - Accent4 2 2 2" xfId="11" xr:uid="{00000000-0005-0000-0000-000010000000}"/>
    <cellStyle name="20% - Accent4 2 2 3" xfId="12" xr:uid="{00000000-0005-0000-0000-000011000000}"/>
    <cellStyle name="20% - Accent5 2 2" xfId="13" xr:uid="{00000000-0005-0000-0000-000012000000}"/>
    <cellStyle name="20% - Accent5 2 2 2" xfId="14" xr:uid="{00000000-0005-0000-0000-000013000000}"/>
    <cellStyle name="20% - Accent5 2 2 3" xfId="15" xr:uid="{00000000-0005-0000-0000-000014000000}"/>
    <cellStyle name="20% - Accent6 2 2" xfId="16" xr:uid="{00000000-0005-0000-0000-000015000000}"/>
    <cellStyle name="20% - Accent6 2 2 2" xfId="17" xr:uid="{00000000-0005-0000-0000-000016000000}"/>
    <cellStyle name="20% - Accent6 2 2 3" xfId="18" xr:uid="{00000000-0005-0000-0000-000017000000}"/>
    <cellStyle name="40% - Accent1 2 2" xfId="19" xr:uid="{00000000-0005-0000-0000-000018000000}"/>
    <cellStyle name="40% - Accent1 2 2 2" xfId="20" xr:uid="{00000000-0005-0000-0000-000019000000}"/>
    <cellStyle name="40% - Accent1 2 2 3" xfId="21" xr:uid="{00000000-0005-0000-0000-00001A000000}"/>
    <cellStyle name="40% - Accent2 2 2" xfId="22" xr:uid="{00000000-0005-0000-0000-00001B000000}"/>
    <cellStyle name="40% - Accent2 2 2 2" xfId="23" xr:uid="{00000000-0005-0000-0000-00001C000000}"/>
    <cellStyle name="40% - Accent2 2 2 3" xfId="24" xr:uid="{00000000-0005-0000-0000-00001D000000}"/>
    <cellStyle name="40% - Accent3 2 2" xfId="25" xr:uid="{00000000-0005-0000-0000-00001E000000}"/>
    <cellStyle name="40% - Accent3 2 2 2" xfId="26" xr:uid="{00000000-0005-0000-0000-00001F000000}"/>
    <cellStyle name="40% - Accent3 2 2 3" xfId="27" xr:uid="{00000000-0005-0000-0000-000020000000}"/>
    <cellStyle name="40% - Accent4 2 2" xfId="28" xr:uid="{00000000-0005-0000-0000-000021000000}"/>
    <cellStyle name="40% - Accent4 2 2 2" xfId="29" xr:uid="{00000000-0005-0000-0000-000022000000}"/>
    <cellStyle name="40% - Accent4 2 2 3" xfId="30" xr:uid="{00000000-0005-0000-0000-000023000000}"/>
    <cellStyle name="40% - Accent5 2 2" xfId="31" xr:uid="{00000000-0005-0000-0000-000024000000}"/>
    <cellStyle name="40% - Accent5 2 2 2" xfId="32" xr:uid="{00000000-0005-0000-0000-000025000000}"/>
    <cellStyle name="40% - Accent5 2 2 3" xfId="33" xr:uid="{00000000-0005-0000-0000-000026000000}"/>
    <cellStyle name="40% - Accent6 2 2" xfId="34" xr:uid="{00000000-0005-0000-0000-000027000000}"/>
    <cellStyle name="40% - Accent6 2 2 2" xfId="35" xr:uid="{00000000-0005-0000-0000-000028000000}"/>
    <cellStyle name="40% - Accent6 2 2 3" xfId="36" xr:uid="{00000000-0005-0000-0000-000029000000}"/>
    <cellStyle name="60% - Accent1 2 2" xfId="37" xr:uid="{00000000-0005-0000-0000-00002A000000}"/>
    <cellStyle name="60% - Accent2 2 2" xfId="38" xr:uid="{00000000-0005-0000-0000-00002B000000}"/>
    <cellStyle name="60% - Accent3 2 2" xfId="39" xr:uid="{00000000-0005-0000-0000-00002C000000}"/>
    <cellStyle name="60% - Accent4 2 2" xfId="40" xr:uid="{00000000-0005-0000-0000-00002D000000}"/>
    <cellStyle name="60% - Accent5 2 2" xfId="41" xr:uid="{00000000-0005-0000-0000-00002E000000}"/>
    <cellStyle name="60% - Accent6 2 2" xfId="42" xr:uid="{00000000-0005-0000-0000-00002F000000}"/>
    <cellStyle name="Accent1 2 2" xfId="43" xr:uid="{00000000-0005-0000-0000-000030000000}"/>
    <cellStyle name="Accent2 2 2" xfId="44" xr:uid="{00000000-0005-0000-0000-000031000000}"/>
    <cellStyle name="Accent3 2 2" xfId="45" xr:uid="{00000000-0005-0000-0000-000032000000}"/>
    <cellStyle name="Accent4 2 2" xfId="46" xr:uid="{00000000-0005-0000-0000-000033000000}"/>
    <cellStyle name="Accent5 2 2" xfId="47" xr:uid="{00000000-0005-0000-0000-000034000000}"/>
    <cellStyle name="Accent6 2 2" xfId="48" xr:uid="{00000000-0005-0000-0000-000035000000}"/>
    <cellStyle name="Bad 2 2" xfId="49" xr:uid="{00000000-0005-0000-0000-000036000000}"/>
    <cellStyle name="Calculation 2 2" xfId="50" xr:uid="{00000000-0005-0000-0000-000037000000}"/>
    <cellStyle name="Check Cell 2 2" xfId="51" xr:uid="{00000000-0005-0000-0000-000038000000}"/>
    <cellStyle name="Currency 2" xfId="52" xr:uid="{00000000-0005-0000-0000-000039000000}"/>
    <cellStyle name="Currency 2 2" xfId="53" xr:uid="{00000000-0005-0000-0000-00003A000000}"/>
    <cellStyle name="Explanatory Text 2 2" xfId="54" xr:uid="{00000000-0005-0000-0000-00003B000000}"/>
    <cellStyle name="Good 2 2" xfId="55" xr:uid="{00000000-0005-0000-0000-00003C000000}"/>
    <cellStyle name="Heading 1 2 2" xfId="56" xr:uid="{00000000-0005-0000-0000-00003D000000}"/>
    <cellStyle name="Heading 2 2 2" xfId="57" xr:uid="{00000000-0005-0000-0000-00003E000000}"/>
    <cellStyle name="Heading 3 2 2" xfId="58" xr:uid="{00000000-0005-0000-0000-00003F000000}"/>
    <cellStyle name="Heading 4 2 2" xfId="59" xr:uid="{00000000-0005-0000-0000-000040000000}"/>
    <cellStyle name="Input 2 2" xfId="60" xr:uid="{00000000-0005-0000-0000-000041000000}"/>
    <cellStyle name="Linked Cell 2 2" xfId="61" xr:uid="{00000000-0005-0000-0000-000042000000}"/>
    <cellStyle name="Neutral 2 2" xfId="62" xr:uid="{00000000-0005-0000-0000-000043000000}"/>
    <cellStyle name="Normal 10" xfId="63" xr:uid="{00000000-0005-0000-0000-000044000000}"/>
    <cellStyle name="Normal 10 2" xfId="64" xr:uid="{00000000-0005-0000-0000-000045000000}"/>
    <cellStyle name="Normal 11" xfId="65" xr:uid="{00000000-0005-0000-0000-000046000000}"/>
    <cellStyle name="Normal 11 2" xfId="66" xr:uid="{00000000-0005-0000-0000-000047000000}"/>
    <cellStyle name="Normal 12" xfId="67" xr:uid="{00000000-0005-0000-0000-000048000000}"/>
    <cellStyle name="Normal 12 2" xfId="68" xr:uid="{00000000-0005-0000-0000-000049000000}"/>
    <cellStyle name="Normal 13" xfId="69" xr:uid="{00000000-0005-0000-0000-00004A000000}"/>
    <cellStyle name="Normal 13 2" xfId="70" xr:uid="{00000000-0005-0000-0000-00004B000000}"/>
    <cellStyle name="Normal 14" xfId="71" xr:uid="{00000000-0005-0000-0000-00004C000000}"/>
    <cellStyle name="Normal 14 2" xfId="72" xr:uid="{00000000-0005-0000-0000-00004D000000}"/>
    <cellStyle name="Normal 15" xfId="73" xr:uid="{00000000-0005-0000-0000-00004E000000}"/>
    <cellStyle name="Normal 15 2" xfId="74" xr:uid="{00000000-0005-0000-0000-00004F000000}"/>
    <cellStyle name="Normal 16" xfId="75" xr:uid="{00000000-0005-0000-0000-000050000000}"/>
    <cellStyle name="Normal 16 2" xfId="76" xr:uid="{00000000-0005-0000-0000-000051000000}"/>
    <cellStyle name="Normal 18" xfId="77" xr:uid="{00000000-0005-0000-0000-000052000000}"/>
    <cellStyle name="Normal 2" xfId="78" xr:uid="{00000000-0005-0000-0000-000053000000}"/>
    <cellStyle name="Normal 2 2" xfId="79" xr:uid="{00000000-0005-0000-0000-000054000000}"/>
    <cellStyle name="Normal 20" xfId="80" xr:uid="{00000000-0005-0000-0000-000055000000}"/>
    <cellStyle name="Normal 20 2" xfId="81" xr:uid="{00000000-0005-0000-0000-000056000000}"/>
    <cellStyle name="Normal 21" xfId="82" xr:uid="{00000000-0005-0000-0000-000057000000}"/>
    <cellStyle name="Normal 21 2" xfId="83" xr:uid="{00000000-0005-0000-0000-000058000000}"/>
    <cellStyle name="Normal 3 2" xfId="84" xr:uid="{00000000-0005-0000-0000-000059000000}"/>
    <cellStyle name="Normal 4" xfId="85" xr:uid="{00000000-0005-0000-0000-00005A000000}"/>
    <cellStyle name="Normal 4 2" xfId="86" xr:uid="{00000000-0005-0000-0000-00005B000000}"/>
    <cellStyle name="Normal 4_7-4" xfId="87" xr:uid="{00000000-0005-0000-0000-00005C000000}"/>
    <cellStyle name="Normal 5" xfId="88" xr:uid="{00000000-0005-0000-0000-00005D000000}"/>
    <cellStyle name="Normal 5 2" xfId="89" xr:uid="{00000000-0005-0000-0000-00005E000000}"/>
    <cellStyle name="Normal 8" xfId="90" xr:uid="{00000000-0005-0000-0000-00005F000000}"/>
    <cellStyle name="Normal 8 2" xfId="91" xr:uid="{00000000-0005-0000-0000-000060000000}"/>
    <cellStyle name="Normal 9" xfId="92" xr:uid="{00000000-0005-0000-0000-000061000000}"/>
    <cellStyle name="Normal 9 2" xfId="93" xr:uid="{00000000-0005-0000-0000-000062000000}"/>
    <cellStyle name="Normal_CONTROLS" xfId="94" xr:uid="{00000000-0005-0000-0000-000063000000}"/>
    <cellStyle name="Normal_Pamatformas" xfId="95" xr:uid="{00000000-0005-0000-0000-000064000000}"/>
    <cellStyle name="Normal_Veidlapa_2008_oktobris_(5.piel)_(2)" xfId="96" xr:uid="{00000000-0005-0000-0000-000065000000}"/>
    <cellStyle name="Note 2 2" xfId="97" xr:uid="{00000000-0005-0000-0000-000066000000}"/>
    <cellStyle name="Output 2 2" xfId="98" xr:uid="{00000000-0005-0000-0000-000067000000}"/>
    <cellStyle name="Parastais_FMLikp01_p05_221205_pap_afp_makp" xfId="99" xr:uid="{00000000-0005-0000-0000-000068000000}"/>
    <cellStyle name="Parasts" xfId="0" builtinId="0"/>
    <cellStyle name="Style 1" xfId="100" xr:uid="{00000000-0005-0000-0000-000069000000}"/>
    <cellStyle name="Title 2 2" xfId="101" xr:uid="{00000000-0005-0000-0000-00006A000000}"/>
    <cellStyle name="Total 2 2" xfId="102" xr:uid="{00000000-0005-0000-0000-00006B000000}"/>
    <cellStyle name="V?st." xfId="103" xr:uid="{00000000-0005-0000-0000-00006C000000}"/>
    <cellStyle name="Warning Text 2 2" xfId="104" xr:uid="{00000000-0005-0000-0000-00006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V183"/>
  <sheetViews>
    <sheetView tabSelected="1" zoomScaleSheetLayoutView="100" workbookViewId="0"/>
  </sheetViews>
  <sheetFormatPr defaultColWidth="9.1796875" defaultRowHeight="14"/>
  <cols>
    <col min="1" max="1" width="22" style="23" customWidth="1"/>
    <col min="2" max="2" width="18" style="23" customWidth="1"/>
    <col min="3" max="3" width="11.54296875" style="23" customWidth="1"/>
    <col min="4" max="10" width="11.26953125" style="16" bestFit="1" customWidth="1"/>
    <col min="11" max="12" width="12.453125" style="16" bestFit="1" customWidth="1"/>
    <col min="13" max="18" width="9.1796875" style="25" customWidth="1"/>
    <col min="19" max="229" width="9.1796875" style="25"/>
    <col min="230" max="16384" width="9.1796875" style="33"/>
  </cols>
  <sheetData>
    <row r="1" spans="1:228" s="17" customFormat="1">
      <c r="A1" s="15"/>
      <c r="B1" s="15"/>
      <c r="C1" s="16"/>
      <c r="D1" s="16"/>
      <c r="F1" s="16"/>
      <c r="G1" s="16"/>
      <c r="H1" s="16"/>
      <c r="I1" s="16"/>
      <c r="J1" s="16"/>
      <c r="K1" s="16"/>
      <c r="L1" s="18" t="s">
        <v>106</v>
      </c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</row>
    <row r="2" spans="1:228" s="17" customFormat="1">
      <c r="A2" s="15"/>
      <c r="B2" s="15"/>
      <c r="C2" s="16"/>
      <c r="D2" s="16"/>
      <c r="F2" s="16"/>
      <c r="G2" s="16"/>
      <c r="H2" s="16"/>
      <c r="I2" s="16"/>
      <c r="J2" s="16"/>
      <c r="K2" s="16"/>
      <c r="L2" s="18" t="s">
        <v>103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</row>
    <row r="3" spans="1:228" s="17" customFormat="1">
      <c r="A3" s="15"/>
      <c r="B3" s="15"/>
      <c r="C3" s="16"/>
      <c r="D3" s="16"/>
      <c r="F3" s="16"/>
      <c r="G3" s="16"/>
      <c r="H3" s="16"/>
      <c r="I3" s="16"/>
      <c r="J3" s="16"/>
      <c r="K3" s="16"/>
      <c r="L3" s="18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</row>
    <row r="4" spans="1:228" s="17" customFormat="1" ht="20">
      <c r="A4" s="14" t="s">
        <v>31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</row>
    <row r="5" spans="1:228">
      <c r="L5" s="24"/>
    </row>
    <row r="6" spans="1:228" ht="15" customHeight="1">
      <c r="A6" s="9" t="s">
        <v>0</v>
      </c>
      <c r="B6" s="7" t="s">
        <v>1</v>
      </c>
      <c r="C6" s="5" t="s">
        <v>2</v>
      </c>
      <c r="D6" s="12" t="s">
        <v>104</v>
      </c>
      <c r="E6" s="11"/>
      <c r="F6" s="11"/>
      <c r="G6" s="11"/>
      <c r="H6" s="11"/>
      <c r="I6" s="11"/>
      <c r="J6" s="11"/>
      <c r="K6" s="11"/>
      <c r="L6" s="10"/>
    </row>
    <row r="7" spans="1:228" s="26" customFormat="1" ht="28">
      <c r="A7" s="8"/>
      <c r="B7" s="6"/>
      <c r="C7" s="4"/>
      <c r="D7" s="35">
        <v>2022</v>
      </c>
      <c r="E7" s="36">
        <v>2023</v>
      </c>
      <c r="F7" s="35">
        <v>2024</v>
      </c>
      <c r="G7" s="36">
        <v>2025</v>
      </c>
      <c r="H7" s="35">
        <v>2026</v>
      </c>
      <c r="I7" s="36">
        <v>2027</v>
      </c>
      <c r="J7" s="35">
        <v>2028</v>
      </c>
      <c r="K7" s="37" t="s">
        <v>105</v>
      </c>
      <c r="L7" s="38" t="s">
        <v>27</v>
      </c>
    </row>
    <row r="8" spans="1:228" s="21" customFormat="1" ht="34.5" customHeight="1">
      <c r="A8" s="3" t="s">
        <v>32</v>
      </c>
      <c r="B8" s="2"/>
      <c r="C8" s="22"/>
      <c r="D8" s="44">
        <f>SUM(D9:D140)</f>
        <v>79098512</v>
      </c>
      <c r="E8" s="34">
        <f t="shared" ref="E8:L8" si="0">SUM(E9:E140)</f>
        <v>86222453</v>
      </c>
      <c r="F8" s="44">
        <f t="shared" si="0"/>
        <v>89666184</v>
      </c>
      <c r="G8" s="34">
        <f t="shared" si="0"/>
        <v>80626869</v>
      </c>
      <c r="H8" s="44">
        <f t="shared" si="0"/>
        <v>68249538</v>
      </c>
      <c r="I8" s="34">
        <f t="shared" si="0"/>
        <v>52174189</v>
      </c>
      <c r="J8" s="44">
        <f t="shared" si="0"/>
        <v>35810571</v>
      </c>
      <c r="K8" s="34">
        <f t="shared" si="0"/>
        <v>280902960</v>
      </c>
      <c r="L8" s="44">
        <f t="shared" si="0"/>
        <v>772751276</v>
      </c>
    </row>
    <row r="9" spans="1:228" s="26" customFormat="1" ht="28">
      <c r="A9" s="62" t="s">
        <v>3</v>
      </c>
      <c r="B9" s="62" t="s">
        <v>4</v>
      </c>
      <c r="C9" s="41" t="s">
        <v>33</v>
      </c>
      <c r="D9" s="45">
        <v>352457</v>
      </c>
      <c r="E9" s="49">
        <v>345205</v>
      </c>
      <c r="F9" s="45">
        <v>337952</v>
      </c>
      <c r="G9" s="49">
        <v>330699</v>
      </c>
      <c r="H9" s="45">
        <v>323446</v>
      </c>
      <c r="I9" s="49">
        <v>0</v>
      </c>
      <c r="J9" s="45">
        <v>0</v>
      </c>
      <c r="K9" s="49">
        <v>0</v>
      </c>
      <c r="L9" s="52">
        <f>SUM(D9:K9)</f>
        <v>1689759</v>
      </c>
    </row>
    <row r="10" spans="1:228" s="26" customFormat="1" ht="42">
      <c r="A10" s="40" t="s">
        <v>3</v>
      </c>
      <c r="B10" s="40" t="s">
        <v>5</v>
      </c>
      <c r="C10" s="41" t="s">
        <v>34</v>
      </c>
      <c r="D10" s="45">
        <v>4384384</v>
      </c>
      <c r="E10" s="49">
        <v>5983027</v>
      </c>
      <c r="F10" s="45">
        <v>6025149</v>
      </c>
      <c r="G10" s="49">
        <v>5719647</v>
      </c>
      <c r="H10" s="45">
        <v>5587957</v>
      </c>
      <c r="I10" s="49">
        <v>5456268</v>
      </c>
      <c r="J10" s="45">
        <v>5324578</v>
      </c>
      <c r="K10" s="49">
        <v>40296787</v>
      </c>
      <c r="L10" s="52">
        <f t="shared" ref="L10:L73" si="1">SUM(D10:K10)</f>
        <v>78777797</v>
      </c>
    </row>
    <row r="11" spans="1:228" s="26" customFormat="1" ht="28">
      <c r="A11" s="40" t="s">
        <v>6</v>
      </c>
      <c r="B11" s="40" t="s">
        <v>4</v>
      </c>
      <c r="C11" s="41" t="s">
        <v>35</v>
      </c>
      <c r="D11" s="45">
        <v>1328700</v>
      </c>
      <c r="E11" s="49">
        <v>1363346</v>
      </c>
      <c r="F11" s="45">
        <v>1400868</v>
      </c>
      <c r="G11" s="49">
        <v>1373019</v>
      </c>
      <c r="H11" s="45">
        <v>1345173</v>
      </c>
      <c r="I11" s="49">
        <v>1317323</v>
      </c>
      <c r="J11" s="45">
        <v>0</v>
      </c>
      <c r="K11" s="49">
        <v>0</v>
      </c>
      <c r="L11" s="52">
        <f t="shared" si="1"/>
        <v>8128429</v>
      </c>
    </row>
    <row r="12" spans="1:228" s="26" customFormat="1" ht="28">
      <c r="A12" s="40" t="s">
        <v>7</v>
      </c>
      <c r="B12" s="40" t="s">
        <v>4</v>
      </c>
      <c r="C12" s="41" t="s">
        <v>36</v>
      </c>
      <c r="D12" s="45">
        <v>443373</v>
      </c>
      <c r="E12" s="49">
        <v>483249</v>
      </c>
      <c r="F12" s="45">
        <v>492692</v>
      </c>
      <c r="G12" s="49">
        <v>476953</v>
      </c>
      <c r="H12" s="45">
        <v>461210</v>
      </c>
      <c r="I12" s="49">
        <v>445471</v>
      </c>
      <c r="J12" s="45">
        <v>429729</v>
      </c>
      <c r="K12" s="49">
        <v>0</v>
      </c>
      <c r="L12" s="52">
        <f t="shared" si="1"/>
        <v>3232677</v>
      </c>
    </row>
    <row r="13" spans="1:228" s="26" customFormat="1" ht="28">
      <c r="A13" s="40" t="s">
        <v>8</v>
      </c>
      <c r="B13" s="40" t="s">
        <v>4</v>
      </c>
      <c r="C13" s="41" t="s">
        <v>37</v>
      </c>
      <c r="D13" s="45">
        <v>1766584</v>
      </c>
      <c r="E13" s="49">
        <v>2123282</v>
      </c>
      <c r="F13" s="45">
        <v>2231185</v>
      </c>
      <c r="G13" s="49">
        <v>2048760</v>
      </c>
      <c r="H13" s="45">
        <v>2011499</v>
      </c>
      <c r="I13" s="49">
        <v>1974237</v>
      </c>
      <c r="J13" s="45">
        <v>1936976</v>
      </c>
      <c r="K13" s="49">
        <v>29115396</v>
      </c>
      <c r="L13" s="52">
        <f t="shared" si="1"/>
        <v>43207919</v>
      </c>
    </row>
    <row r="14" spans="1:228" s="26" customFormat="1" ht="28">
      <c r="A14" s="40" t="s">
        <v>8</v>
      </c>
      <c r="B14" s="40" t="s">
        <v>4</v>
      </c>
      <c r="C14" s="41" t="s">
        <v>38</v>
      </c>
      <c r="D14" s="45">
        <v>2026851</v>
      </c>
      <c r="E14" s="49">
        <v>2597569</v>
      </c>
      <c r="F14" s="45">
        <v>2737292</v>
      </c>
      <c r="G14" s="49">
        <v>2508739</v>
      </c>
      <c r="H14" s="45">
        <v>2464323</v>
      </c>
      <c r="I14" s="49">
        <v>2419908</v>
      </c>
      <c r="J14" s="45">
        <v>2375493</v>
      </c>
      <c r="K14" s="49">
        <v>38182648</v>
      </c>
      <c r="L14" s="52">
        <f t="shared" si="1"/>
        <v>55312823</v>
      </c>
    </row>
    <row r="15" spans="1:228" s="26" customFormat="1" ht="28">
      <c r="A15" s="40" t="s">
        <v>8</v>
      </c>
      <c r="B15" s="40" t="s">
        <v>4</v>
      </c>
      <c r="C15" s="41" t="s">
        <v>39</v>
      </c>
      <c r="D15" s="45">
        <v>579401</v>
      </c>
      <c r="E15" s="49">
        <v>753765</v>
      </c>
      <c r="F15" s="45">
        <v>804205</v>
      </c>
      <c r="G15" s="49">
        <v>834231</v>
      </c>
      <c r="H15" s="45">
        <v>797980</v>
      </c>
      <c r="I15" s="49">
        <v>773813</v>
      </c>
      <c r="J15" s="45">
        <v>749646</v>
      </c>
      <c r="K15" s="49">
        <v>367271</v>
      </c>
      <c r="L15" s="52">
        <f t="shared" si="1"/>
        <v>5660312</v>
      </c>
    </row>
    <row r="16" spans="1:228" s="26" customFormat="1" ht="28">
      <c r="A16" s="40" t="s">
        <v>8</v>
      </c>
      <c r="B16" s="40" t="s">
        <v>9</v>
      </c>
      <c r="C16" s="41" t="s">
        <v>40</v>
      </c>
      <c r="D16" s="45">
        <v>719190</v>
      </c>
      <c r="E16" s="49">
        <v>716400</v>
      </c>
      <c r="F16" s="45">
        <v>713551</v>
      </c>
      <c r="G16" s="49">
        <v>826984</v>
      </c>
      <c r="H16" s="45">
        <v>790657</v>
      </c>
      <c r="I16" s="49">
        <v>766439</v>
      </c>
      <c r="J16" s="45">
        <v>742221</v>
      </c>
      <c r="K16" s="49">
        <v>719516</v>
      </c>
      <c r="L16" s="52">
        <f t="shared" si="1"/>
        <v>5994958</v>
      </c>
    </row>
    <row r="17" spans="1:12" s="26" customFormat="1" ht="28">
      <c r="A17" s="40" t="s">
        <v>8</v>
      </c>
      <c r="B17" s="40" t="s">
        <v>9</v>
      </c>
      <c r="C17" s="41" t="s">
        <v>40</v>
      </c>
      <c r="D17" s="45">
        <v>230595</v>
      </c>
      <c r="E17" s="49">
        <v>229701</v>
      </c>
      <c r="F17" s="45">
        <v>228787</v>
      </c>
      <c r="G17" s="49">
        <v>255951</v>
      </c>
      <c r="H17" s="45">
        <v>246872</v>
      </c>
      <c r="I17" s="49">
        <v>240820</v>
      </c>
      <c r="J17" s="45">
        <v>237980</v>
      </c>
      <c r="K17" s="49">
        <v>230700</v>
      </c>
      <c r="L17" s="52">
        <f t="shared" si="1"/>
        <v>1901406</v>
      </c>
    </row>
    <row r="18" spans="1:12" s="26" customFormat="1" ht="28">
      <c r="A18" s="40" t="s">
        <v>8</v>
      </c>
      <c r="B18" s="40" t="s">
        <v>9</v>
      </c>
      <c r="C18" s="41" t="s">
        <v>41</v>
      </c>
      <c r="D18" s="45">
        <v>94640</v>
      </c>
      <c r="E18" s="49">
        <v>360555</v>
      </c>
      <c r="F18" s="45">
        <v>304554</v>
      </c>
      <c r="G18" s="49">
        <v>159503</v>
      </c>
      <c r="H18" s="45">
        <v>151350</v>
      </c>
      <c r="I18" s="49">
        <v>147639</v>
      </c>
      <c r="J18" s="45">
        <v>145898</v>
      </c>
      <c r="K18" s="49">
        <v>141435</v>
      </c>
      <c r="L18" s="52">
        <f t="shared" si="1"/>
        <v>1505574</v>
      </c>
    </row>
    <row r="19" spans="1:12" s="26" customFormat="1" ht="28">
      <c r="A19" s="40" t="s">
        <v>8</v>
      </c>
      <c r="B19" s="40" t="s">
        <v>9</v>
      </c>
      <c r="C19" s="41" t="s">
        <v>42</v>
      </c>
      <c r="D19" s="45">
        <v>1359384</v>
      </c>
      <c r="E19" s="49">
        <v>1347359</v>
      </c>
      <c r="F19" s="45">
        <v>1334521</v>
      </c>
      <c r="G19" s="49">
        <v>1288785</v>
      </c>
      <c r="H19" s="45">
        <v>1282366</v>
      </c>
      <c r="I19" s="49">
        <v>1275947</v>
      </c>
      <c r="J19" s="45">
        <v>1269528</v>
      </c>
      <c r="K19" s="49">
        <v>1577483</v>
      </c>
      <c r="L19" s="52">
        <f t="shared" si="1"/>
        <v>10735373</v>
      </c>
    </row>
    <row r="20" spans="1:12" s="26" customFormat="1" ht="28">
      <c r="A20" s="40" t="s">
        <v>8</v>
      </c>
      <c r="B20" s="40" t="s">
        <v>9</v>
      </c>
      <c r="C20" s="41" t="s">
        <v>43</v>
      </c>
      <c r="D20" s="45">
        <v>50451</v>
      </c>
      <c r="E20" s="49">
        <v>50298</v>
      </c>
      <c r="F20" s="45">
        <v>50145</v>
      </c>
      <c r="G20" s="49">
        <v>37518</v>
      </c>
      <c r="H20" s="45">
        <v>0</v>
      </c>
      <c r="I20" s="49">
        <v>0</v>
      </c>
      <c r="J20" s="45">
        <v>0</v>
      </c>
      <c r="K20" s="49">
        <v>0</v>
      </c>
      <c r="L20" s="52">
        <f t="shared" si="1"/>
        <v>188412</v>
      </c>
    </row>
    <row r="21" spans="1:12" s="26" customFormat="1" ht="28">
      <c r="A21" s="40" t="s">
        <v>8</v>
      </c>
      <c r="B21" s="40" t="s">
        <v>9</v>
      </c>
      <c r="C21" s="41" t="s">
        <v>44</v>
      </c>
      <c r="D21" s="45">
        <v>161366</v>
      </c>
      <c r="E21" s="49">
        <v>160877</v>
      </c>
      <c r="F21" s="45">
        <v>160387</v>
      </c>
      <c r="G21" s="49">
        <v>120000</v>
      </c>
      <c r="H21" s="45">
        <v>0</v>
      </c>
      <c r="I21" s="49">
        <v>0</v>
      </c>
      <c r="J21" s="45">
        <v>0</v>
      </c>
      <c r="K21" s="49">
        <v>0</v>
      </c>
      <c r="L21" s="52">
        <f t="shared" si="1"/>
        <v>602630</v>
      </c>
    </row>
    <row r="22" spans="1:12" s="26" customFormat="1" ht="28">
      <c r="A22" s="40" t="s">
        <v>8</v>
      </c>
      <c r="B22" s="40" t="s">
        <v>9</v>
      </c>
      <c r="C22" s="41" t="s">
        <v>44</v>
      </c>
      <c r="D22" s="45">
        <v>128746</v>
      </c>
      <c r="E22" s="49">
        <v>96327</v>
      </c>
      <c r="F22" s="45">
        <v>0</v>
      </c>
      <c r="G22" s="49">
        <v>0</v>
      </c>
      <c r="H22" s="45">
        <v>0</v>
      </c>
      <c r="I22" s="49">
        <v>0</v>
      </c>
      <c r="J22" s="45">
        <v>0</v>
      </c>
      <c r="K22" s="49">
        <v>0</v>
      </c>
      <c r="L22" s="52">
        <f t="shared" si="1"/>
        <v>225073</v>
      </c>
    </row>
    <row r="23" spans="1:12" s="26" customFormat="1" ht="28">
      <c r="A23" s="40" t="s">
        <v>8</v>
      </c>
      <c r="B23" s="40" t="s">
        <v>9</v>
      </c>
      <c r="C23" s="41" t="s">
        <v>45</v>
      </c>
      <c r="D23" s="45">
        <v>82233</v>
      </c>
      <c r="E23" s="49">
        <v>81909</v>
      </c>
      <c r="F23" s="45">
        <v>81584</v>
      </c>
      <c r="G23" s="49">
        <v>81259</v>
      </c>
      <c r="H23" s="45">
        <v>80934</v>
      </c>
      <c r="I23" s="49">
        <v>80609</v>
      </c>
      <c r="J23" s="45">
        <v>80285</v>
      </c>
      <c r="K23" s="49">
        <v>139737</v>
      </c>
      <c r="L23" s="52">
        <f t="shared" si="1"/>
        <v>708550</v>
      </c>
    </row>
    <row r="24" spans="1:12" s="26" customFormat="1" ht="28">
      <c r="A24" s="40" t="s">
        <v>8</v>
      </c>
      <c r="B24" s="40" t="s">
        <v>9</v>
      </c>
      <c r="C24" s="41" t="s">
        <v>45</v>
      </c>
      <c r="D24" s="45">
        <v>607768</v>
      </c>
      <c r="E24" s="49">
        <v>605367</v>
      </c>
      <c r="F24" s="45">
        <v>602967</v>
      </c>
      <c r="G24" s="49">
        <v>600566</v>
      </c>
      <c r="H24" s="45">
        <v>598166</v>
      </c>
      <c r="I24" s="49">
        <v>595766</v>
      </c>
      <c r="J24" s="45">
        <v>593365</v>
      </c>
      <c r="K24" s="49">
        <v>1032763</v>
      </c>
      <c r="L24" s="52">
        <f t="shared" si="1"/>
        <v>5236728</v>
      </c>
    </row>
    <row r="25" spans="1:12" s="26" customFormat="1" ht="28">
      <c r="A25" s="40" t="s">
        <v>8</v>
      </c>
      <c r="B25" s="40" t="s">
        <v>9</v>
      </c>
      <c r="C25" s="41" t="s">
        <v>46</v>
      </c>
      <c r="D25" s="45">
        <v>81900</v>
      </c>
      <c r="E25" s="49">
        <v>81652</v>
      </c>
      <c r="F25" s="45">
        <v>81404</v>
      </c>
      <c r="G25" s="49">
        <v>60905</v>
      </c>
      <c r="H25" s="45">
        <v>0</v>
      </c>
      <c r="I25" s="49">
        <v>0</v>
      </c>
      <c r="J25" s="45">
        <v>0</v>
      </c>
      <c r="K25" s="49">
        <v>0</v>
      </c>
      <c r="L25" s="52">
        <f t="shared" si="1"/>
        <v>305861</v>
      </c>
    </row>
    <row r="26" spans="1:12" s="26" customFormat="1" ht="28">
      <c r="A26" s="40" t="s">
        <v>8</v>
      </c>
      <c r="B26" s="40" t="s">
        <v>9</v>
      </c>
      <c r="C26" s="41" t="s">
        <v>46</v>
      </c>
      <c r="D26" s="45">
        <v>66554</v>
      </c>
      <c r="E26" s="49">
        <v>66374</v>
      </c>
      <c r="F26" s="45">
        <v>66172</v>
      </c>
      <c r="G26" s="49">
        <v>49509</v>
      </c>
      <c r="H26" s="45">
        <v>0</v>
      </c>
      <c r="I26" s="49">
        <v>0</v>
      </c>
      <c r="J26" s="45">
        <v>0</v>
      </c>
      <c r="K26" s="49">
        <v>0</v>
      </c>
      <c r="L26" s="52">
        <f t="shared" si="1"/>
        <v>248609</v>
      </c>
    </row>
    <row r="27" spans="1:12" s="26" customFormat="1" ht="28">
      <c r="A27" s="40" t="s">
        <v>8</v>
      </c>
      <c r="B27" s="40" t="s">
        <v>9</v>
      </c>
      <c r="C27" s="41" t="s">
        <v>47</v>
      </c>
      <c r="D27" s="45">
        <v>512213</v>
      </c>
      <c r="E27" s="49">
        <v>509467</v>
      </c>
      <c r="F27" s="45">
        <v>506720</v>
      </c>
      <c r="G27" s="49">
        <v>503974</v>
      </c>
      <c r="H27" s="45">
        <v>501227</v>
      </c>
      <c r="I27" s="49">
        <v>498480</v>
      </c>
      <c r="J27" s="45">
        <v>495734</v>
      </c>
      <c r="K27" s="49">
        <v>861097</v>
      </c>
      <c r="L27" s="52">
        <f t="shared" si="1"/>
        <v>4388912</v>
      </c>
    </row>
    <row r="28" spans="1:12" s="26" customFormat="1" ht="28">
      <c r="A28" s="40" t="s">
        <v>8</v>
      </c>
      <c r="B28" s="40" t="s">
        <v>9</v>
      </c>
      <c r="C28" s="41" t="s">
        <v>47</v>
      </c>
      <c r="D28" s="45">
        <v>152709</v>
      </c>
      <c r="E28" s="49">
        <v>152276</v>
      </c>
      <c r="F28" s="45">
        <v>151813</v>
      </c>
      <c r="G28" s="49">
        <v>113585</v>
      </c>
      <c r="H28" s="45">
        <v>0</v>
      </c>
      <c r="I28" s="49">
        <v>0</v>
      </c>
      <c r="J28" s="45">
        <v>0</v>
      </c>
      <c r="K28" s="49">
        <v>0</v>
      </c>
      <c r="L28" s="52">
        <f t="shared" si="1"/>
        <v>570383</v>
      </c>
    </row>
    <row r="29" spans="1:12" s="26" customFormat="1" ht="28">
      <c r="A29" s="40" t="s">
        <v>8</v>
      </c>
      <c r="B29" s="40" t="s">
        <v>9</v>
      </c>
      <c r="C29" s="41" t="s">
        <v>47</v>
      </c>
      <c r="D29" s="45">
        <v>150406</v>
      </c>
      <c r="E29" s="49">
        <v>149668</v>
      </c>
      <c r="F29" s="45">
        <v>148862</v>
      </c>
      <c r="G29" s="49">
        <v>148055</v>
      </c>
      <c r="H29" s="45">
        <v>147248</v>
      </c>
      <c r="I29" s="49">
        <v>146441</v>
      </c>
      <c r="J29" s="45">
        <v>145634</v>
      </c>
      <c r="K29" s="49">
        <v>252968</v>
      </c>
      <c r="L29" s="52">
        <f t="shared" si="1"/>
        <v>1289282</v>
      </c>
    </row>
    <row r="30" spans="1:12" s="26" customFormat="1" ht="28">
      <c r="A30" s="40" t="s">
        <v>8</v>
      </c>
      <c r="B30" s="40" t="s">
        <v>9</v>
      </c>
      <c r="C30" s="41" t="s">
        <v>48</v>
      </c>
      <c r="D30" s="45">
        <v>836672</v>
      </c>
      <c r="E30" s="49">
        <v>1444713</v>
      </c>
      <c r="F30" s="45">
        <v>1432758</v>
      </c>
      <c r="G30" s="49">
        <v>1420803</v>
      </c>
      <c r="H30" s="45">
        <v>1408849</v>
      </c>
      <c r="I30" s="49">
        <v>1396894</v>
      </c>
      <c r="J30" s="45">
        <v>1384940</v>
      </c>
      <c r="K30" s="49">
        <v>15689962</v>
      </c>
      <c r="L30" s="52">
        <f t="shared" si="1"/>
        <v>25015591</v>
      </c>
    </row>
    <row r="31" spans="1:12" s="26" customFormat="1" ht="28">
      <c r="A31" s="40" t="s">
        <v>8</v>
      </c>
      <c r="B31" s="40" t="s">
        <v>9</v>
      </c>
      <c r="C31" s="41" t="s">
        <v>48</v>
      </c>
      <c r="D31" s="45">
        <v>172861</v>
      </c>
      <c r="E31" s="49">
        <v>172370</v>
      </c>
      <c r="F31" s="45">
        <v>171846</v>
      </c>
      <c r="G31" s="49">
        <v>171322</v>
      </c>
      <c r="H31" s="45">
        <v>0</v>
      </c>
      <c r="I31" s="49">
        <v>0</v>
      </c>
      <c r="J31" s="45">
        <v>0</v>
      </c>
      <c r="K31" s="49">
        <v>0</v>
      </c>
      <c r="L31" s="52">
        <f t="shared" si="1"/>
        <v>688399</v>
      </c>
    </row>
    <row r="32" spans="1:12" s="26" customFormat="1" ht="28">
      <c r="A32" s="40" t="s">
        <v>8</v>
      </c>
      <c r="B32" s="40" t="s">
        <v>9</v>
      </c>
      <c r="C32" s="41" t="s">
        <v>48</v>
      </c>
      <c r="D32" s="45">
        <v>25572</v>
      </c>
      <c r="E32" s="49">
        <v>25507</v>
      </c>
      <c r="F32" s="45">
        <v>25429</v>
      </c>
      <c r="G32" s="49">
        <v>25352</v>
      </c>
      <c r="H32" s="45">
        <v>0</v>
      </c>
      <c r="I32" s="49">
        <v>0</v>
      </c>
      <c r="J32" s="45">
        <v>0</v>
      </c>
      <c r="K32" s="49">
        <v>0</v>
      </c>
      <c r="L32" s="52">
        <f t="shared" si="1"/>
        <v>101860</v>
      </c>
    </row>
    <row r="33" spans="1:12" s="26" customFormat="1" ht="28">
      <c r="A33" s="40" t="s">
        <v>8</v>
      </c>
      <c r="B33" s="40" t="s">
        <v>9</v>
      </c>
      <c r="C33" s="41" t="s">
        <v>49</v>
      </c>
      <c r="D33" s="45">
        <v>7614438</v>
      </c>
      <c r="E33" s="49">
        <v>7552456</v>
      </c>
      <c r="F33" s="45">
        <v>7490474</v>
      </c>
      <c r="G33" s="49">
        <v>7428493</v>
      </c>
      <c r="H33" s="45">
        <v>7366511</v>
      </c>
      <c r="I33" s="49">
        <v>7304529</v>
      </c>
      <c r="J33" s="45">
        <v>7242548</v>
      </c>
      <c r="K33" s="49">
        <v>88532973</v>
      </c>
      <c r="L33" s="52">
        <f t="shared" si="1"/>
        <v>140532422</v>
      </c>
    </row>
    <row r="34" spans="1:12" s="26" customFormat="1" ht="28">
      <c r="A34" s="40" t="s">
        <v>8</v>
      </c>
      <c r="B34" s="40" t="s">
        <v>9</v>
      </c>
      <c r="C34" s="41" t="s">
        <v>50</v>
      </c>
      <c r="D34" s="45">
        <v>197052</v>
      </c>
      <c r="E34" s="49">
        <v>195822</v>
      </c>
      <c r="F34" s="45">
        <v>194562</v>
      </c>
      <c r="G34" s="49">
        <v>193302</v>
      </c>
      <c r="H34" s="45">
        <v>192043</v>
      </c>
      <c r="I34" s="49">
        <v>190783</v>
      </c>
      <c r="J34" s="45">
        <v>189523</v>
      </c>
      <c r="K34" s="49">
        <v>420904</v>
      </c>
      <c r="L34" s="52">
        <f t="shared" si="1"/>
        <v>1773991</v>
      </c>
    </row>
    <row r="35" spans="1:12" s="26" customFormat="1" ht="28">
      <c r="A35" s="40" t="s">
        <v>8</v>
      </c>
      <c r="B35" s="40" t="s">
        <v>9</v>
      </c>
      <c r="C35" s="41" t="s">
        <v>51</v>
      </c>
      <c r="D35" s="45">
        <v>88672</v>
      </c>
      <c r="E35" s="49">
        <v>900576</v>
      </c>
      <c r="F35" s="45">
        <v>892983</v>
      </c>
      <c r="G35" s="49">
        <v>884861</v>
      </c>
      <c r="H35" s="45">
        <v>876740</v>
      </c>
      <c r="I35" s="49">
        <v>868618</v>
      </c>
      <c r="J35" s="45">
        <v>860496</v>
      </c>
      <c r="K35" s="49">
        <v>5996218</v>
      </c>
      <c r="L35" s="52">
        <f t="shared" si="1"/>
        <v>11369164</v>
      </c>
    </row>
    <row r="36" spans="1:12" s="26" customFormat="1" ht="28">
      <c r="A36" s="40" t="s">
        <v>8</v>
      </c>
      <c r="B36" s="40" t="s">
        <v>9</v>
      </c>
      <c r="C36" s="41" t="s">
        <v>52</v>
      </c>
      <c r="D36" s="45">
        <v>32836</v>
      </c>
      <c r="E36" s="49">
        <v>837649</v>
      </c>
      <c r="F36" s="45">
        <v>833812</v>
      </c>
      <c r="G36" s="49">
        <v>829695</v>
      </c>
      <c r="H36" s="45">
        <v>792330</v>
      </c>
      <c r="I36" s="49">
        <v>777310</v>
      </c>
      <c r="J36" s="45">
        <v>773419</v>
      </c>
      <c r="K36" s="49">
        <v>1726210</v>
      </c>
      <c r="L36" s="52">
        <f t="shared" si="1"/>
        <v>6603261</v>
      </c>
    </row>
    <row r="37" spans="1:12" s="26" customFormat="1" ht="28">
      <c r="A37" s="40" t="s">
        <v>8</v>
      </c>
      <c r="B37" s="40" t="s">
        <v>9</v>
      </c>
      <c r="C37" s="41" t="s">
        <v>53</v>
      </c>
      <c r="D37" s="45">
        <v>96654</v>
      </c>
      <c r="E37" s="49">
        <v>341986</v>
      </c>
      <c r="F37" s="45">
        <v>340310</v>
      </c>
      <c r="G37" s="49">
        <v>338634</v>
      </c>
      <c r="H37" s="45">
        <v>336957</v>
      </c>
      <c r="I37" s="49">
        <v>335281</v>
      </c>
      <c r="J37" s="45">
        <v>333605</v>
      </c>
      <c r="K37" s="49">
        <v>826679</v>
      </c>
      <c r="L37" s="52">
        <f t="shared" si="1"/>
        <v>2950106</v>
      </c>
    </row>
    <row r="38" spans="1:12" s="26" customFormat="1" ht="28">
      <c r="A38" s="40" t="s">
        <v>8</v>
      </c>
      <c r="B38" s="40" t="s">
        <v>9</v>
      </c>
      <c r="C38" s="41" t="s">
        <v>54</v>
      </c>
      <c r="D38" s="45">
        <v>33005</v>
      </c>
      <c r="E38" s="49">
        <v>753043</v>
      </c>
      <c r="F38" s="45">
        <v>749425</v>
      </c>
      <c r="G38" s="49">
        <v>745542</v>
      </c>
      <c r="H38" s="45">
        <v>741659</v>
      </c>
      <c r="I38" s="49">
        <v>737776</v>
      </c>
      <c r="J38" s="45">
        <v>733893</v>
      </c>
      <c r="K38" s="49">
        <v>1817745</v>
      </c>
      <c r="L38" s="52">
        <f t="shared" si="1"/>
        <v>6312088</v>
      </c>
    </row>
    <row r="39" spans="1:12" s="26" customFormat="1" ht="28">
      <c r="A39" s="40" t="s">
        <v>8</v>
      </c>
      <c r="B39" s="40" t="s">
        <v>9</v>
      </c>
      <c r="C39" s="41" t="s">
        <v>55</v>
      </c>
      <c r="D39" s="45">
        <v>17048</v>
      </c>
      <c r="E39" s="49">
        <v>73992</v>
      </c>
      <c r="F39" s="45">
        <v>242373</v>
      </c>
      <c r="G39" s="49">
        <v>395216</v>
      </c>
      <c r="H39" s="45">
        <v>383785</v>
      </c>
      <c r="I39" s="49">
        <v>372354</v>
      </c>
      <c r="J39" s="45">
        <v>360924</v>
      </c>
      <c r="K39" s="49">
        <v>933602</v>
      </c>
      <c r="L39" s="52">
        <f t="shared" si="1"/>
        <v>2779294</v>
      </c>
    </row>
    <row r="40" spans="1:12" s="26" customFormat="1" ht="28">
      <c r="A40" s="40" t="s">
        <v>8</v>
      </c>
      <c r="B40" s="40" t="s">
        <v>9</v>
      </c>
      <c r="C40" s="41" t="s">
        <v>55</v>
      </c>
      <c r="D40" s="45">
        <v>10304</v>
      </c>
      <c r="E40" s="49">
        <v>14311</v>
      </c>
      <c r="F40" s="45">
        <v>110818</v>
      </c>
      <c r="G40" s="49">
        <v>206181</v>
      </c>
      <c r="H40" s="45">
        <v>204207</v>
      </c>
      <c r="I40" s="49">
        <v>202234</v>
      </c>
      <c r="J40" s="45">
        <v>218149</v>
      </c>
      <c r="K40" s="49">
        <v>564285</v>
      </c>
      <c r="L40" s="52">
        <f t="shared" si="1"/>
        <v>1530489</v>
      </c>
    </row>
    <row r="41" spans="1:12" s="26" customFormat="1" ht="28">
      <c r="A41" s="40" t="s">
        <v>8</v>
      </c>
      <c r="B41" s="40" t="s">
        <v>9</v>
      </c>
      <c r="C41" s="41" t="s">
        <v>55</v>
      </c>
      <c r="D41" s="45">
        <v>8840</v>
      </c>
      <c r="E41" s="49">
        <v>38369</v>
      </c>
      <c r="F41" s="45">
        <v>125684</v>
      </c>
      <c r="G41" s="49">
        <v>204941</v>
      </c>
      <c r="H41" s="45">
        <v>199013</v>
      </c>
      <c r="I41" s="49">
        <v>193086</v>
      </c>
      <c r="J41" s="45">
        <v>187159</v>
      </c>
      <c r="K41" s="49">
        <v>484123</v>
      </c>
      <c r="L41" s="52">
        <f t="shared" si="1"/>
        <v>1441215</v>
      </c>
    </row>
    <row r="42" spans="1:12" s="26" customFormat="1" ht="28">
      <c r="A42" s="40" t="s">
        <v>8</v>
      </c>
      <c r="B42" s="40" t="s">
        <v>9</v>
      </c>
      <c r="C42" s="41" t="s">
        <v>55</v>
      </c>
      <c r="D42" s="45">
        <v>11240</v>
      </c>
      <c r="E42" s="49">
        <v>15611</v>
      </c>
      <c r="F42" s="45">
        <v>120870</v>
      </c>
      <c r="G42" s="49">
        <v>224914</v>
      </c>
      <c r="H42" s="45">
        <v>222760</v>
      </c>
      <c r="I42" s="49">
        <v>220607</v>
      </c>
      <c r="J42" s="45">
        <v>237968</v>
      </c>
      <c r="K42" s="49">
        <v>615551</v>
      </c>
      <c r="L42" s="52">
        <f t="shared" si="1"/>
        <v>1669521</v>
      </c>
    </row>
    <row r="43" spans="1:12" s="26" customFormat="1" ht="28">
      <c r="A43" s="40" t="s">
        <v>8</v>
      </c>
      <c r="B43" s="40" t="s">
        <v>9</v>
      </c>
      <c r="C43" s="41" t="s">
        <v>56</v>
      </c>
      <c r="D43" s="45">
        <v>1018</v>
      </c>
      <c r="E43" s="49">
        <v>5413</v>
      </c>
      <c r="F43" s="45">
        <v>17736</v>
      </c>
      <c r="G43" s="49">
        <v>28917</v>
      </c>
      <c r="H43" s="45">
        <v>28080</v>
      </c>
      <c r="I43" s="49">
        <v>27244</v>
      </c>
      <c r="J43" s="45">
        <v>26408</v>
      </c>
      <c r="K43" s="49">
        <v>68361</v>
      </c>
      <c r="L43" s="52">
        <f t="shared" si="1"/>
        <v>203177</v>
      </c>
    </row>
    <row r="44" spans="1:12" s="26" customFormat="1" ht="28">
      <c r="A44" s="40" t="s">
        <v>8</v>
      </c>
      <c r="B44" s="40" t="s">
        <v>9</v>
      </c>
      <c r="C44" s="41" t="s">
        <v>56</v>
      </c>
      <c r="D44" s="45">
        <v>3007</v>
      </c>
      <c r="E44" s="49">
        <v>5118</v>
      </c>
      <c r="F44" s="45">
        <v>39637</v>
      </c>
      <c r="G44" s="49">
        <v>73737</v>
      </c>
      <c r="H44" s="45">
        <v>73031</v>
      </c>
      <c r="I44" s="49">
        <v>72325</v>
      </c>
      <c r="J44" s="45">
        <v>78017</v>
      </c>
      <c r="K44" s="49">
        <v>201960</v>
      </c>
      <c r="L44" s="52">
        <f t="shared" si="1"/>
        <v>546832</v>
      </c>
    </row>
    <row r="45" spans="1:12" s="26" customFormat="1" ht="28">
      <c r="A45" s="40" t="s">
        <v>8</v>
      </c>
      <c r="B45" s="40" t="s">
        <v>9</v>
      </c>
      <c r="C45" s="41" t="s">
        <v>56</v>
      </c>
      <c r="D45" s="45">
        <v>2211</v>
      </c>
      <c r="E45" s="49">
        <v>3763</v>
      </c>
      <c r="F45" s="45">
        <v>29139</v>
      </c>
      <c r="G45" s="49">
        <v>54219</v>
      </c>
      <c r="H45" s="45">
        <v>53700</v>
      </c>
      <c r="I45" s="49">
        <v>53181</v>
      </c>
      <c r="J45" s="45">
        <v>57366</v>
      </c>
      <c r="K45" s="49">
        <v>148502</v>
      </c>
      <c r="L45" s="52">
        <f t="shared" si="1"/>
        <v>402081</v>
      </c>
    </row>
    <row r="46" spans="1:12" s="26" customFormat="1" ht="28">
      <c r="A46" s="40" t="s">
        <v>8</v>
      </c>
      <c r="B46" s="40" t="s">
        <v>9</v>
      </c>
      <c r="C46" s="41" t="s">
        <v>56</v>
      </c>
      <c r="D46" s="45">
        <v>2136</v>
      </c>
      <c r="E46" s="49">
        <v>3635</v>
      </c>
      <c r="F46" s="45">
        <v>28149</v>
      </c>
      <c r="G46" s="49">
        <v>52378</v>
      </c>
      <c r="H46" s="45">
        <v>51877</v>
      </c>
      <c r="I46" s="49">
        <v>51375</v>
      </c>
      <c r="J46" s="45">
        <v>55418</v>
      </c>
      <c r="K46" s="49">
        <v>143460</v>
      </c>
      <c r="L46" s="52">
        <f t="shared" si="1"/>
        <v>388428</v>
      </c>
    </row>
    <row r="47" spans="1:12" s="26" customFormat="1" ht="28">
      <c r="A47" s="40" t="s">
        <v>8</v>
      </c>
      <c r="B47" s="40" t="s">
        <v>9</v>
      </c>
      <c r="C47" s="41" t="s">
        <v>56</v>
      </c>
      <c r="D47" s="45">
        <v>2033</v>
      </c>
      <c r="E47" s="49">
        <v>10815</v>
      </c>
      <c r="F47" s="45">
        <v>35437</v>
      </c>
      <c r="G47" s="49">
        <v>57769</v>
      </c>
      <c r="H47" s="45">
        <v>56098</v>
      </c>
      <c r="I47" s="49">
        <v>54428</v>
      </c>
      <c r="J47" s="45">
        <v>52757</v>
      </c>
      <c r="K47" s="49">
        <v>136570</v>
      </c>
      <c r="L47" s="52">
        <f t="shared" si="1"/>
        <v>405907</v>
      </c>
    </row>
    <row r="48" spans="1:12" s="26" customFormat="1" ht="28">
      <c r="A48" s="40" t="s">
        <v>8</v>
      </c>
      <c r="B48" s="40" t="s">
        <v>9</v>
      </c>
      <c r="C48" s="41" t="s">
        <v>57</v>
      </c>
      <c r="D48" s="45">
        <v>5124</v>
      </c>
      <c r="E48" s="49">
        <v>8722</v>
      </c>
      <c r="F48" s="45">
        <v>67561</v>
      </c>
      <c r="G48" s="49">
        <v>125662</v>
      </c>
      <c r="H48" s="45">
        <v>124459</v>
      </c>
      <c r="I48" s="49">
        <v>123256</v>
      </c>
      <c r="J48" s="45">
        <v>132956</v>
      </c>
      <c r="K48" s="49">
        <v>344180</v>
      </c>
      <c r="L48" s="52">
        <f t="shared" si="1"/>
        <v>931920</v>
      </c>
    </row>
    <row r="49" spans="1:12" s="26" customFormat="1" ht="28">
      <c r="A49" s="40" t="s">
        <v>8</v>
      </c>
      <c r="B49" s="40" t="s">
        <v>9</v>
      </c>
      <c r="C49" s="41" t="s">
        <v>58</v>
      </c>
      <c r="D49" s="45">
        <v>6836</v>
      </c>
      <c r="E49" s="49">
        <v>76962</v>
      </c>
      <c r="F49" s="45">
        <v>142021</v>
      </c>
      <c r="G49" s="49">
        <v>140675</v>
      </c>
      <c r="H49" s="45">
        <v>139328</v>
      </c>
      <c r="I49" s="49">
        <v>137981</v>
      </c>
      <c r="J49" s="45">
        <v>136634</v>
      </c>
      <c r="K49" s="49">
        <v>368884</v>
      </c>
      <c r="L49" s="52">
        <f t="shared" si="1"/>
        <v>1149321</v>
      </c>
    </row>
    <row r="50" spans="1:12" s="26" customFormat="1" ht="28">
      <c r="A50" s="40" t="s">
        <v>8</v>
      </c>
      <c r="B50" s="40" t="s">
        <v>9</v>
      </c>
      <c r="C50" s="41" t="s">
        <v>58</v>
      </c>
      <c r="D50" s="45">
        <v>2815</v>
      </c>
      <c r="E50" s="49">
        <v>5770</v>
      </c>
      <c r="F50" s="45">
        <v>44693</v>
      </c>
      <c r="G50" s="49">
        <v>83137</v>
      </c>
      <c r="H50" s="45">
        <v>82341</v>
      </c>
      <c r="I50" s="49">
        <v>81545</v>
      </c>
      <c r="J50" s="45">
        <v>87963</v>
      </c>
      <c r="K50" s="49">
        <v>227707</v>
      </c>
      <c r="L50" s="52">
        <f t="shared" si="1"/>
        <v>615971</v>
      </c>
    </row>
    <row r="51" spans="1:12" s="26" customFormat="1" ht="28">
      <c r="A51" s="40" t="s">
        <v>8</v>
      </c>
      <c r="B51" s="40" t="s">
        <v>9</v>
      </c>
      <c r="C51" s="41" t="s">
        <v>59</v>
      </c>
      <c r="D51" s="45">
        <v>123431</v>
      </c>
      <c r="E51" s="49">
        <v>192862</v>
      </c>
      <c r="F51" s="45">
        <v>739691</v>
      </c>
      <c r="G51" s="49">
        <v>1279610</v>
      </c>
      <c r="H51" s="45">
        <v>1268430</v>
      </c>
      <c r="I51" s="49">
        <v>1257250</v>
      </c>
      <c r="J51" s="45">
        <v>1626902</v>
      </c>
      <c r="K51" s="49">
        <v>17315330</v>
      </c>
      <c r="L51" s="52">
        <f t="shared" si="1"/>
        <v>23803506</v>
      </c>
    </row>
    <row r="52" spans="1:12" s="26" customFormat="1" ht="28">
      <c r="A52" s="40" t="s">
        <v>8</v>
      </c>
      <c r="B52" s="40" t="s">
        <v>9</v>
      </c>
      <c r="C52" s="41" t="s">
        <v>60</v>
      </c>
      <c r="D52" s="45">
        <v>2546</v>
      </c>
      <c r="E52" s="49">
        <v>23405</v>
      </c>
      <c r="F52" s="45">
        <v>75054</v>
      </c>
      <c r="G52" s="49">
        <v>121722</v>
      </c>
      <c r="H52" s="45">
        <v>118226</v>
      </c>
      <c r="I52" s="49">
        <v>114731</v>
      </c>
      <c r="J52" s="45">
        <v>111236</v>
      </c>
      <c r="K52" s="49">
        <v>312737</v>
      </c>
      <c r="L52" s="52">
        <f t="shared" si="1"/>
        <v>879657</v>
      </c>
    </row>
    <row r="53" spans="1:12" s="26" customFormat="1" ht="28">
      <c r="A53" s="40" t="s">
        <v>8</v>
      </c>
      <c r="B53" s="40" t="s">
        <v>9</v>
      </c>
      <c r="C53" s="41" t="s">
        <v>60</v>
      </c>
      <c r="D53" s="45">
        <v>5505</v>
      </c>
      <c r="E53" s="49">
        <v>16192</v>
      </c>
      <c r="F53" s="45">
        <v>121792</v>
      </c>
      <c r="G53" s="49">
        <v>226043</v>
      </c>
      <c r="H53" s="45">
        <v>223884</v>
      </c>
      <c r="I53" s="49">
        <v>221725</v>
      </c>
      <c r="J53" s="45">
        <v>240481</v>
      </c>
      <c r="K53" s="49">
        <v>676104</v>
      </c>
      <c r="L53" s="52">
        <f t="shared" si="1"/>
        <v>1731726</v>
      </c>
    </row>
    <row r="54" spans="1:12" s="26" customFormat="1" ht="28">
      <c r="A54" s="40" t="s">
        <v>8</v>
      </c>
      <c r="B54" s="40" t="s">
        <v>9</v>
      </c>
      <c r="C54" s="41" t="s">
        <v>60</v>
      </c>
      <c r="D54" s="45">
        <v>1782</v>
      </c>
      <c r="E54" s="49">
        <v>88926</v>
      </c>
      <c r="F54" s="45">
        <v>170858</v>
      </c>
      <c r="G54" s="49">
        <v>169161</v>
      </c>
      <c r="H54" s="45">
        <v>167465</v>
      </c>
      <c r="I54" s="49">
        <v>0</v>
      </c>
      <c r="J54" s="45">
        <v>0</v>
      </c>
      <c r="K54" s="49">
        <v>0</v>
      </c>
      <c r="L54" s="52">
        <f t="shared" si="1"/>
        <v>598192</v>
      </c>
    </row>
    <row r="55" spans="1:12" s="26" customFormat="1" ht="28">
      <c r="A55" s="40" t="s">
        <v>8</v>
      </c>
      <c r="B55" s="40" t="s">
        <v>9</v>
      </c>
      <c r="C55" s="41" t="s">
        <v>60</v>
      </c>
      <c r="D55" s="45">
        <v>551</v>
      </c>
      <c r="E55" s="49">
        <v>15635</v>
      </c>
      <c r="F55" s="45">
        <v>56852</v>
      </c>
      <c r="G55" s="49">
        <v>56299</v>
      </c>
      <c r="H55" s="45">
        <v>55734</v>
      </c>
      <c r="I55" s="49">
        <v>0</v>
      </c>
      <c r="J55" s="45">
        <v>0</v>
      </c>
      <c r="K55" s="49">
        <v>0</v>
      </c>
      <c r="L55" s="52">
        <f t="shared" si="1"/>
        <v>185071</v>
      </c>
    </row>
    <row r="56" spans="1:12" s="26" customFormat="1" ht="28">
      <c r="A56" s="40" t="s">
        <v>8</v>
      </c>
      <c r="B56" s="40" t="s">
        <v>9</v>
      </c>
      <c r="C56" s="41" t="s">
        <v>61</v>
      </c>
      <c r="D56" s="45">
        <v>5775</v>
      </c>
      <c r="E56" s="49">
        <v>12555</v>
      </c>
      <c r="F56" s="45">
        <v>94408</v>
      </c>
      <c r="G56" s="49">
        <v>175273</v>
      </c>
      <c r="H56" s="45">
        <v>173599</v>
      </c>
      <c r="I56" s="49">
        <v>171925</v>
      </c>
      <c r="J56" s="45">
        <v>186468</v>
      </c>
      <c r="K56" s="49">
        <v>524616</v>
      </c>
      <c r="L56" s="52">
        <f t="shared" si="1"/>
        <v>1344619</v>
      </c>
    </row>
    <row r="57" spans="1:12" s="26" customFormat="1" ht="28">
      <c r="A57" s="40" t="s">
        <v>8</v>
      </c>
      <c r="B57" s="40" t="s">
        <v>9</v>
      </c>
      <c r="C57" s="41" t="s">
        <v>61</v>
      </c>
      <c r="D57" s="45">
        <v>988</v>
      </c>
      <c r="E57" s="49">
        <v>6445</v>
      </c>
      <c r="F57" s="45">
        <v>21510</v>
      </c>
      <c r="G57" s="49">
        <v>34917</v>
      </c>
      <c r="H57" s="45">
        <v>33914</v>
      </c>
      <c r="I57" s="49">
        <v>32912</v>
      </c>
      <c r="J57" s="45">
        <v>31909</v>
      </c>
      <c r="K57" s="49">
        <v>89774</v>
      </c>
      <c r="L57" s="52">
        <f t="shared" si="1"/>
        <v>252369</v>
      </c>
    </row>
    <row r="58" spans="1:12" s="26" customFormat="1" ht="28">
      <c r="A58" s="40" t="s">
        <v>8</v>
      </c>
      <c r="B58" s="40" t="s">
        <v>9</v>
      </c>
      <c r="C58" s="41" t="s">
        <v>61</v>
      </c>
      <c r="D58" s="45">
        <v>8496</v>
      </c>
      <c r="E58" s="49">
        <v>18469</v>
      </c>
      <c r="F58" s="45">
        <v>138898</v>
      </c>
      <c r="G58" s="49">
        <v>257834</v>
      </c>
      <c r="H58" s="45">
        <v>255372</v>
      </c>
      <c r="I58" s="49">
        <v>252909</v>
      </c>
      <c r="J58" s="45">
        <v>274303</v>
      </c>
      <c r="K58" s="49">
        <v>771733</v>
      </c>
      <c r="L58" s="52">
        <f t="shared" si="1"/>
        <v>1978014</v>
      </c>
    </row>
    <row r="59" spans="1:12" s="26" customFormat="1" ht="28">
      <c r="A59" s="40" t="s">
        <v>8</v>
      </c>
      <c r="B59" s="40" t="s">
        <v>9</v>
      </c>
      <c r="C59" s="41" t="s">
        <v>62</v>
      </c>
      <c r="D59" s="45">
        <v>3614</v>
      </c>
      <c r="E59" s="49">
        <v>4210</v>
      </c>
      <c r="F59" s="45">
        <v>43022</v>
      </c>
      <c r="G59" s="49">
        <v>81531</v>
      </c>
      <c r="H59" s="45">
        <v>80970</v>
      </c>
      <c r="I59" s="49">
        <v>80409</v>
      </c>
      <c r="J59" s="45">
        <v>80749</v>
      </c>
      <c r="K59" s="49">
        <v>237532</v>
      </c>
      <c r="L59" s="52">
        <f t="shared" si="1"/>
        <v>612037</v>
      </c>
    </row>
    <row r="60" spans="1:12" s="26" customFormat="1" ht="28">
      <c r="A60" s="40" t="s">
        <v>8</v>
      </c>
      <c r="B60" s="40" t="s">
        <v>9</v>
      </c>
      <c r="C60" s="41" t="s">
        <v>62</v>
      </c>
      <c r="D60" s="45">
        <v>26559</v>
      </c>
      <c r="E60" s="49">
        <v>30935</v>
      </c>
      <c r="F60" s="45">
        <v>316295</v>
      </c>
      <c r="G60" s="49">
        <v>599077</v>
      </c>
      <c r="H60" s="45">
        <v>594952</v>
      </c>
      <c r="I60" s="49">
        <v>590828</v>
      </c>
      <c r="J60" s="45">
        <v>593327</v>
      </c>
      <c r="K60" s="49">
        <v>1745341</v>
      </c>
      <c r="L60" s="52">
        <f t="shared" si="1"/>
        <v>4497314</v>
      </c>
    </row>
    <row r="61" spans="1:12" s="26" customFormat="1" ht="28">
      <c r="A61" s="40" t="s">
        <v>8</v>
      </c>
      <c r="B61" s="40" t="s">
        <v>9</v>
      </c>
      <c r="C61" s="41" t="s">
        <v>62</v>
      </c>
      <c r="D61" s="45">
        <v>2637</v>
      </c>
      <c r="E61" s="49">
        <v>3072</v>
      </c>
      <c r="F61" s="45">
        <v>31396</v>
      </c>
      <c r="G61" s="49">
        <v>59484</v>
      </c>
      <c r="H61" s="45">
        <v>59074</v>
      </c>
      <c r="I61" s="49">
        <v>58665</v>
      </c>
      <c r="J61" s="45">
        <v>58913</v>
      </c>
      <c r="K61" s="49">
        <v>173299</v>
      </c>
      <c r="L61" s="52">
        <f t="shared" si="1"/>
        <v>446540</v>
      </c>
    </row>
    <row r="62" spans="1:12" s="26" customFormat="1" ht="28">
      <c r="A62" s="40" t="s">
        <v>8</v>
      </c>
      <c r="B62" s="40" t="s">
        <v>9</v>
      </c>
      <c r="C62" s="41" t="s">
        <v>62</v>
      </c>
      <c r="D62" s="45">
        <v>1832</v>
      </c>
      <c r="E62" s="49">
        <v>2133</v>
      </c>
      <c r="F62" s="45">
        <v>21793</v>
      </c>
      <c r="G62" s="49">
        <v>41316</v>
      </c>
      <c r="H62" s="45">
        <v>41031</v>
      </c>
      <c r="I62" s="49">
        <v>40747</v>
      </c>
      <c r="J62" s="45">
        <v>40919</v>
      </c>
      <c r="K62" s="49">
        <v>120368</v>
      </c>
      <c r="L62" s="52">
        <f t="shared" si="1"/>
        <v>310139</v>
      </c>
    </row>
    <row r="63" spans="1:12" s="26" customFormat="1" ht="28">
      <c r="A63" s="40" t="s">
        <v>8</v>
      </c>
      <c r="B63" s="40" t="s">
        <v>9</v>
      </c>
      <c r="C63" s="41" t="s">
        <v>63</v>
      </c>
      <c r="D63" s="45">
        <v>311949</v>
      </c>
      <c r="E63" s="49">
        <v>426111</v>
      </c>
      <c r="F63" s="45">
        <v>1373429</v>
      </c>
      <c r="G63" s="49">
        <v>1351552</v>
      </c>
      <c r="H63" s="45">
        <v>1328204</v>
      </c>
      <c r="I63" s="49">
        <v>1304855</v>
      </c>
      <c r="J63" s="45">
        <v>1281507</v>
      </c>
      <c r="K63" s="49">
        <v>14777170</v>
      </c>
      <c r="L63" s="52">
        <f t="shared" si="1"/>
        <v>22154777</v>
      </c>
    </row>
    <row r="64" spans="1:12" s="26" customFormat="1" ht="28">
      <c r="A64" s="40" t="s">
        <v>8</v>
      </c>
      <c r="B64" s="40" t="s">
        <v>9</v>
      </c>
      <c r="C64" s="41" t="s">
        <v>64</v>
      </c>
      <c r="D64" s="45">
        <v>3024</v>
      </c>
      <c r="E64" s="49">
        <v>25364</v>
      </c>
      <c r="F64" s="45">
        <v>96441</v>
      </c>
      <c r="G64" s="49">
        <v>116958</v>
      </c>
      <c r="H64" s="45">
        <v>113647</v>
      </c>
      <c r="I64" s="49">
        <v>110336</v>
      </c>
      <c r="J64" s="45">
        <v>107025</v>
      </c>
      <c r="K64" s="49">
        <v>348722</v>
      </c>
      <c r="L64" s="52">
        <f t="shared" si="1"/>
        <v>921517</v>
      </c>
    </row>
    <row r="65" spans="1:12" s="26" customFormat="1" ht="28">
      <c r="A65" s="40" t="s">
        <v>8</v>
      </c>
      <c r="B65" s="40" t="s">
        <v>9</v>
      </c>
      <c r="C65" s="41" t="s">
        <v>65</v>
      </c>
      <c r="D65" s="45">
        <v>3088</v>
      </c>
      <c r="E65" s="49">
        <v>6176</v>
      </c>
      <c r="F65" s="45">
        <v>6176</v>
      </c>
      <c r="G65" s="49">
        <v>26954</v>
      </c>
      <c r="H65" s="45">
        <v>33211</v>
      </c>
      <c r="I65" s="49">
        <v>32359</v>
      </c>
      <c r="J65" s="45">
        <v>31507</v>
      </c>
      <c r="K65" s="49">
        <v>103619</v>
      </c>
      <c r="L65" s="52">
        <f t="shared" si="1"/>
        <v>243090</v>
      </c>
    </row>
    <row r="66" spans="1:12" s="26" customFormat="1" ht="28">
      <c r="A66" s="40" t="s">
        <v>8</v>
      </c>
      <c r="B66" s="40" t="s">
        <v>9</v>
      </c>
      <c r="C66" s="41" t="s">
        <v>65</v>
      </c>
      <c r="D66" s="45">
        <v>4476</v>
      </c>
      <c r="E66" s="49">
        <v>8953</v>
      </c>
      <c r="F66" s="45">
        <v>8953</v>
      </c>
      <c r="G66" s="49">
        <v>39053</v>
      </c>
      <c r="H66" s="45">
        <v>48145</v>
      </c>
      <c r="I66" s="49">
        <v>46910</v>
      </c>
      <c r="J66" s="45">
        <v>45675</v>
      </c>
      <c r="K66" s="49">
        <v>150215</v>
      </c>
      <c r="L66" s="52">
        <f t="shared" si="1"/>
        <v>352380</v>
      </c>
    </row>
    <row r="67" spans="1:12" s="26" customFormat="1" ht="28">
      <c r="A67" s="40" t="s">
        <v>8</v>
      </c>
      <c r="B67" s="40" t="s">
        <v>9</v>
      </c>
      <c r="C67" s="41" t="s">
        <v>65</v>
      </c>
      <c r="D67" s="45">
        <v>2198</v>
      </c>
      <c r="E67" s="49">
        <v>4397</v>
      </c>
      <c r="F67" s="45">
        <v>4397</v>
      </c>
      <c r="G67" s="49">
        <v>19190</v>
      </c>
      <c r="H67" s="45">
        <v>23642</v>
      </c>
      <c r="I67" s="49">
        <v>23036</v>
      </c>
      <c r="J67" s="45">
        <v>22429</v>
      </c>
      <c r="K67" s="49">
        <v>73764</v>
      </c>
      <c r="L67" s="52">
        <f t="shared" si="1"/>
        <v>173053</v>
      </c>
    </row>
    <row r="68" spans="1:12" s="26" customFormat="1" ht="28">
      <c r="A68" s="40" t="s">
        <v>8</v>
      </c>
      <c r="B68" s="40" t="s">
        <v>9</v>
      </c>
      <c r="C68" s="41" t="s">
        <v>65</v>
      </c>
      <c r="D68" s="45">
        <v>3567</v>
      </c>
      <c r="E68" s="49">
        <v>7135</v>
      </c>
      <c r="F68" s="45">
        <v>7135</v>
      </c>
      <c r="G68" s="49">
        <v>31135</v>
      </c>
      <c r="H68" s="45">
        <v>38366</v>
      </c>
      <c r="I68" s="49">
        <v>37382</v>
      </c>
      <c r="J68" s="45">
        <v>36398</v>
      </c>
      <c r="K68" s="49">
        <v>119703</v>
      </c>
      <c r="L68" s="52">
        <f t="shared" si="1"/>
        <v>280821</v>
      </c>
    </row>
    <row r="69" spans="1:12" s="26" customFormat="1" ht="28">
      <c r="A69" s="40" t="s">
        <v>8</v>
      </c>
      <c r="B69" s="40" t="s">
        <v>9</v>
      </c>
      <c r="C69" s="41" t="s">
        <v>65</v>
      </c>
      <c r="D69" s="45">
        <v>171114</v>
      </c>
      <c r="E69" s="49">
        <v>342229</v>
      </c>
      <c r="F69" s="45">
        <v>342229</v>
      </c>
      <c r="G69" s="49">
        <v>1493723</v>
      </c>
      <c r="H69" s="45">
        <v>1840185</v>
      </c>
      <c r="I69" s="49">
        <v>1792981</v>
      </c>
      <c r="J69" s="45">
        <v>1745777</v>
      </c>
      <c r="K69" s="49">
        <v>5741440</v>
      </c>
      <c r="L69" s="52">
        <f t="shared" si="1"/>
        <v>13469678</v>
      </c>
    </row>
    <row r="70" spans="1:12" s="26" customFormat="1" ht="28">
      <c r="A70" s="40" t="s">
        <v>8</v>
      </c>
      <c r="B70" s="40" t="s">
        <v>9</v>
      </c>
      <c r="C70" s="41" t="s">
        <v>66</v>
      </c>
      <c r="D70" s="45">
        <v>792</v>
      </c>
      <c r="E70" s="49">
        <v>5006</v>
      </c>
      <c r="F70" s="45">
        <v>5391</v>
      </c>
      <c r="G70" s="49">
        <v>20916</v>
      </c>
      <c r="H70" s="45">
        <v>25529</v>
      </c>
      <c r="I70" s="49">
        <v>24786</v>
      </c>
      <c r="J70" s="45">
        <v>24042</v>
      </c>
      <c r="K70" s="49">
        <v>78336</v>
      </c>
      <c r="L70" s="52">
        <f t="shared" si="1"/>
        <v>184798</v>
      </c>
    </row>
    <row r="71" spans="1:12" s="26" customFormat="1" ht="28">
      <c r="A71" s="40" t="s">
        <v>8</v>
      </c>
      <c r="B71" s="40" t="s">
        <v>9</v>
      </c>
      <c r="C71" s="41" t="s">
        <v>66</v>
      </c>
      <c r="D71" s="45">
        <v>635</v>
      </c>
      <c r="E71" s="49">
        <v>4010</v>
      </c>
      <c r="F71" s="45">
        <v>4319</v>
      </c>
      <c r="G71" s="49">
        <v>16749</v>
      </c>
      <c r="H71" s="45">
        <v>20450</v>
      </c>
      <c r="I71" s="49">
        <v>19854</v>
      </c>
      <c r="J71" s="45">
        <v>19259</v>
      </c>
      <c r="K71" s="49">
        <v>62750</v>
      </c>
      <c r="L71" s="52">
        <f t="shared" si="1"/>
        <v>148026</v>
      </c>
    </row>
    <row r="72" spans="1:12" s="26" customFormat="1" ht="28">
      <c r="A72" s="40" t="s">
        <v>8</v>
      </c>
      <c r="B72" s="40" t="s">
        <v>9</v>
      </c>
      <c r="C72" s="41" t="s">
        <v>66</v>
      </c>
      <c r="D72" s="45">
        <v>371</v>
      </c>
      <c r="E72" s="49">
        <v>2345</v>
      </c>
      <c r="F72" s="45">
        <v>2526</v>
      </c>
      <c r="G72" s="49">
        <v>9793</v>
      </c>
      <c r="H72" s="45">
        <v>11962</v>
      </c>
      <c r="I72" s="49">
        <v>11613</v>
      </c>
      <c r="J72" s="45">
        <v>11265</v>
      </c>
      <c r="K72" s="49">
        <v>36704</v>
      </c>
      <c r="L72" s="52">
        <f t="shared" si="1"/>
        <v>86579</v>
      </c>
    </row>
    <row r="73" spans="1:12" s="26" customFormat="1" ht="28">
      <c r="A73" s="40" t="s">
        <v>8</v>
      </c>
      <c r="B73" s="40" t="s">
        <v>9</v>
      </c>
      <c r="C73" s="41" t="s">
        <v>66</v>
      </c>
      <c r="D73" s="45">
        <v>409</v>
      </c>
      <c r="E73" s="49">
        <v>2587</v>
      </c>
      <c r="F73" s="45">
        <v>2786</v>
      </c>
      <c r="G73" s="49">
        <v>10815</v>
      </c>
      <c r="H73" s="45">
        <v>13190</v>
      </c>
      <c r="I73" s="49">
        <v>12805</v>
      </c>
      <c r="J73" s="45">
        <v>12421</v>
      </c>
      <c r="K73" s="49">
        <v>40472</v>
      </c>
      <c r="L73" s="52">
        <f t="shared" si="1"/>
        <v>95485</v>
      </c>
    </row>
    <row r="74" spans="1:12" s="26" customFormat="1" ht="28">
      <c r="A74" s="40" t="s">
        <v>8</v>
      </c>
      <c r="B74" s="40" t="s">
        <v>9</v>
      </c>
      <c r="C74" s="41" t="s">
        <v>66</v>
      </c>
      <c r="D74" s="45">
        <v>933</v>
      </c>
      <c r="E74" s="49">
        <v>5896</v>
      </c>
      <c r="F74" s="45">
        <v>6349</v>
      </c>
      <c r="G74" s="49">
        <v>24635</v>
      </c>
      <c r="H74" s="45">
        <v>30063</v>
      </c>
      <c r="I74" s="49">
        <v>29188</v>
      </c>
      <c r="J74" s="45">
        <v>28312</v>
      </c>
      <c r="K74" s="49">
        <v>92249</v>
      </c>
      <c r="L74" s="52">
        <f t="shared" ref="L74:L137" si="2">SUM(D74:K74)</f>
        <v>217625</v>
      </c>
    </row>
    <row r="75" spans="1:12" s="26" customFormat="1" ht="28">
      <c r="A75" s="40" t="s">
        <v>8</v>
      </c>
      <c r="B75" s="40" t="s">
        <v>9</v>
      </c>
      <c r="C75" s="41" t="s">
        <v>66</v>
      </c>
      <c r="D75" s="45">
        <v>1033</v>
      </c>
      <c r="E75" s="49">
        <v>6530</v>
      </c>
      <c r="F75" s="45">
        <v>7033</v>
      </c>
      <c r="G75" s="49">
        <v>27283</v>
      </c>
      <c r="H75" s="45">
        <v>33301</v>
      </c>
      <c r="I75" s="49">
        <v>32331</v>
      </c>
      <c r="J75" s="45">
        <v>31360</v>
      </c>
      <c r="K75" s="49">
        <v>102182</v>
      </c>
      <c r="L75" s="52">
        <f t="shared" si="2"/>
        <v>241053</v>
      </c>
    </row>
    <row r="76" spans="1:12" s="26" customFormat="1" ht="28">
      <c r="A76" s="40" t="s">
        <v>8</v>
      </c>
      <c r="B76" s="40" t="s">
        <v>9</v>
      </c>
      <c r="C76" s="41" t="s">
        <v>66</v>
      </c>
      <c r="D76" s="45">
        <v>608</v>
      </c>
      <c r="E76" s="49">
        <v>3845</v>
      </c>
      <c r="F76" s="45">
        <v>4141</v>
      </c>
      <c r="G76" s="49">
        <v>16057</v>
      </c>
      <c r="H76" s="45">
        <v>19610</v>
      </c>
      <c r="I76" s="49">
        <v>19039</v>
      </c>
      <c r="J76" s="45">
        <v>18467</v>
      </c>
      <c r="K76" s="49">
        <v>60173</v>
      </c>
      <c r="L76" s="52">
        <f t="shared" si="2"/>
        <v>141940</v>
      </c>
    </row>
    <row r="77" spans="1:12" s="26" customFormat="1" ht="28">
      <c r="A77" s="40" t="s">
        <v>8</v>
      </c>
      <c r="B77" s="40" t="s">
        <v>9</v>
      </c>
      <c r="C77" s="41" t="s">
        <v>66</v>
      </c>
      <c r="D77" s="45">
        <v>796</v>
      </c>
      <c r="E77" s="49">
        <v>5034</v>
      </c>
      <c r="F77" s="45">
        <v>5421</v>
      </c>
      <c r="G77" s="49">
        <v>21039</v>
      </c>
      <c r="H77" s="45">
        <v>25667</v>
      </c>
      <c r="I77" s="49">
        <v>24919</v>
      </c>
      <c r="J77" s="45">
        <v>24171</v>
      </c>
      <c r="K77" s="49">
        <v>78758</v>
      </c>
      <c r="L77" s="52">
        <f t="shared" si="2"/>
        <v>185805</v>
      </c>
    </row>
    <row r="78" spans="1:12" s="26" customFormat="1" ht="28">
      <c r="A78" s="40" t="s">
        <v>8</v>
      </c>
      <c r="B78" s="40" t="s">
        <v>9</v>
      </c>
      <c r="C78" s="41" t="s">
        <v>66</v>
      </c>
      <c r="D78" s="45">
        <v>350</v>
      </c>
      <c r="E78" s="49">
        <v>2211</v>
      </c>
      <c r="F78" s="45">
        <v>2381</v>
      </c>
      <c r="G78" s="49">
        <v>9242</v>
      </c>
      <c r="H78" s="45">
        <v>11274</v>
      </c>
      <c r="I78" s="49">
        <v>10945</v>
      </c>
      <c r="J78" s="45">
        <v>10617</v>
      </c>
      <c r="K78" s="49">
        <v>34593</v>
      </c>
      <c r="L78" s="52">
        <f t="shared" si="2"/>
        <v>81613</v>
      </c>
    </row>
    <row r="79" spans="1:12" s="26" customFormat="1" ht="28">
      <c r="A79" s="40" t="s">
        <v>8</v>
      </c>
      <c r="B79" s="40" t="s">
        <v>9</v>
      </c>
      <c r="C79" s="41" t="s">
        <v>66</v>
      </c>
      <c r="D79" s="45">
        <v>10340</v>
      </c>
      <c r="E79" s="49">
        <v>65350</v>
      </c>
      <c r="F79" s="45">
        <v>70377</v>
      </c>
      <c r="G79" s="49">
        <v>273236</v>
      </c>
      <c r="H79" s="45">
        <v>333208</v>
      </c>
      <c r="I79" s="49">
        <v>323501</v>
      </c>
      <c r="J79" s="45">
        <v>313794</v>
      </c>
      <c r="K79" s="49">
        <v>1022439</v>
      </c>
      <c r="L79" s="52">
        <f t="shared" si="2"/>
        <v>2412245</v>
      </c>
    </row>
    <row r="80" spans="1:12" s="26" customFormat="1" ht="28">
      <c r="A80" s="40" t="s">
        <v>8</v>
      </c>
      <c r="B80" s="40" t="s">
        <v>9</v>
      </c>
      <c r="C80" s="41" t="s">
        <v>66</v>
      </c>
      <c r="D80" s="45">
        <v>393</v>
      </c>
      <c r="E80" s="49">
        <v>2486</v>
      </c>
      <c r="F80" s="45">
        <v>2678</v>
      </c>
      <c r="G80" s="49">
        <v>10387</v>
      </c>
      <c r="H80" s="45">
        <v>12679</v>
      </c>
      <c r="I80" s="49">
        <v>12309</v>
      </c>
      <c r="J80" s="45">
        <v>11940</v>
      </c>
      <c r="K80" s="49">
        <v>38904</v>
      </c>
      <c r="L80" s="52">
        <f t="shared" si="2"/>
        <v>91776</v>
      </c>
    </row>
    <row r="81" spans="1:12" s="26" customFormat="1" ht="28">
      <c r="A81" s="40" t="s">
        <v>8</v>
      </c>
      <c r="B81" s="40" t="s">
        <v>9</v>
      </c>
      <c r="C81" s="41" t="s">
        <v>66</v>
      </c>
      <c r="D81" s="45">
        <v>301</v>
      </c>
      <c r="E81" s="49">
        <v>1902</v>
      </c>
      <c r="F81" s="45">
        <v>2048</v>
      </c>
      <c r="G81" s="49">
        <v>7951</v>
      </c>
      <c r="H81" s="45">
        <v>9697</v>
      </c>
      <c r="I81" s="49">
        <v>9414</v>
      </c>
      <c r="J81" s="45">
        <v>9132</v>
      </c>
      <c r="K81" s="49">
        <v>29755</v>
      </c>
      <c r="L81" s="52">
        <f t="shared" si="2"/>
        <v>70200</v>
      </c>
    </row>
    <row r="82" spans="1:12" s="26" customFormat="1" ht="28">
      <c r="A82" s="40" t="s">
        <v>8</v>
      </c>
      <c r="B82" s="40" t="s">
        <v>9</v>
      </c>
      <c r="C82" s="41" t="s">
        <v>66</v>
      </c>
      <c r="D82" s="45">
        <v>731</v>
      </c>
      <c r="E82" s="49">
        <v>4620</v>
      </c>
      <c r="F82" s="45">
        <v>4975</v>
      </c>
      <c r="G82" s="49">
        <v>19316</v>
      </c>
      <c r="H82" s="45">
        <v>23555</v>
      </c>
      <c r="I82" s="49">
        <v>22868</v>
      </c>
      <c r="J82" s="45">
        <v>22182</v>
      </c>
      <c r="K82" s="49">
        <v>72277</v>
      </c>
      <c r="L82" s="52">
        <f t="shared" si="2"/>
        <v>170524</v>
      </c>
    </row>
    <row r="83" spans="1:12" s="26" customFormat="1" ht="28">
      <c r="A83" s="40" t="s">
        <v>8</v>
      </c>
      <c r="B83" s="40" t="s">
        <v>9</v>
      </c>
      <c r="C83" s="41" t="s">
        <v>66</v>
      </c>
      <c r="D83" s="45">
        <v>659</v>
      </c>
      <c r="E83" s="49">
        <v>4165</v>
      </c>
      <c r="F83" s="45">
        <v>4486</v>
      </c>
      <c r="G83" s="49">
        <v>17399</v>
      </c>
      <c r="H83" s="45">
        <v>21241</v>
      </c>
      <c r="I83" s="49">
        <v>20622</v>
      </c>
      <c r="J83" s="45">
        <v>20003</v>
      </c>
      <c r="K83" s="49">
        <v>65177</v>
      </c>
      <c r="L83" s="52">
        <f t="shared" si="2"/>
        <v>153752</v>
      </c>
    </row>
    <row r="84" spans="1:12" s="26" customFormat="1" ht="28">
      <c r="A84" s="40" t="s">
        <v>8</v>
      </c>
      <c r="B84" s="40" t="s">
        <v>9</v>
      </c>
      <c r="C84" s="41" t="s">
        <v>66</v>
      </c>
      <c r="D84" s="45">
        <v>283</v>
      </c>
      <c r="E84" s="49">
        <v>1790</v>
      </c>
      <c r="F84" s="45">
        <v>1927</v>
      </c>
      <c r="G84" s="49">
        <v>7469</v>
      </c>
      <c r="H84" s="45">
        <v>9127</v>
      </c>
      <c r="I84" s="49">
        <v>8861</v>
      </c>
      <c r="J84" s="45">
        <v>8595</v>
      </c>
      <c r="K84" s="49">
        <v>28006</v>
      </c>
      <c r="L84" s="52">
        <f t="shared" si="2"/>
        <v>66058</v>
      </c>
    </row>
    <row r="85" spans="1:12" s="26" customFormat="1" ht="28">
      <c r="A85" s="40" t="s">
        <v>8</v>
      </c>
      <c r="B85" s="40" t="s">
        <v>9</v>
      </c>
      <c r="C85" s="41" t="s">
        <v>66</v>
      </c>
      <c r="D85" s="45">
        <v>271</v>
      </c>
      <c r="E85" s="49">
        <v>1711</v>
      </c>
      <c r="F85" s="45">
        <v>1843</v>
      </c>
      <c r="G85" s="49">
        <v>7137</v>
      </c>
      <c r="H85" s="45">
        <v>8729</v>
      </c>
      <c r="I85" s="49">
        <v>8475</v>
      </c>
      <c r="J85" s="45">
        <v>8221</v>
      </c>
      <c r="K85" s="49">
        <v>26785</v>
      </c>
      <c r="L85" s="52">
        <f t="shared" si="2"/>
        <v>63172</v>
      </c>
    </row>
    <row r="86" spans="1:12" s="26" customFormat="1" ht="28">
      <c r="A86" s="40" t="s">
        <v>8</v>
      </c>
      <c r="B86" s="40" t="s">
        <v>9</v>
      </c>
      <c r="C86" s="41" t="s">
        <v>66</v>
      </c>
      <c r="D86" s="45">
        <v>1286</v>
      </c>
      <c r="E86" s="49">
        <v>8130</v>
      </c>
      <c r="F86" s="45">
        <v>8756</v>
      </c>
      <c r="G86" s="49">
        <v>33995</v>
      </c>
      <c r="H86" s="45">
        <v>41455</v>
      </c>
      <c r="I86" s="49">
        <v>40247</v>
      </c>
      <c r="J86" s="45">
        <v>39040</v>
      </c>
      <c r="K86" s="49">
        <v>127204</v>
      </c>
      <c r="L86" s="52">
        <f t="shared" si="2"/>
        <v>300113</v>
      </c>
    </row>
    <row r="87" spans="1:12" s="26" customFormat="1" ht="28">
      <c r="A87" s="40" t="s">
        <v>8</v>
      </c>
      <c r="B87" s="40" t="s">
        <v>9</v>
      </c>
      <c r="C87" s="41" t="s">
        <v>66</v>
      </c>
      <c r="D87" s="45">
        <v>916</v>
      </c>
      <c r="E87" s="49">
        <v>5790</v>
      </c>
      <c r="F87" s="45">
        <v>6235</v>
      </c>
      <c r="G87" s="49">
        <v>24190</v>
      </c>
      <c r="H87" s="45">
        <v>29523</v>
      </c>
      <c r="I87" s="49">
        <v>28663</v>
      </c>
      <c r="J87" s="45">
        <v>27803</v>
      </c>
      <c r="K87" s="49">
        <v>90591</v>
      </c>
      <c r="L87" s="52">
        <f t="shared" si="2"/>
        <v>213711</v>
      </c>
    </row>
    <row r="88" spans="1:12" s="26" customFormat="1" ht="28">
      <c r="A88" s="40" t="s">
        <v>8</v>
      </c>
      <c r="B88" s="40" t="s">
        <v>9</v>
      </c>
      <c r="C88" s="41" t="s">
        <v>66</v>
      </c>
      <c r="D88" s="45">
        <v>543</v>
      </c>
      <c r="E88" s="49">
        <v>3431</v>
      </c>
      <c r="F88" s="45">
        <v>3695</v>
      </c>
      <c r="G88" s="49">
        <v>14336</v>
      </c>
      <c r="H88" s="45">
        <v>17498</v>
      </c>
      <c r="I88" s="49">
        <v>16988</v>
      </c>
      <c r="J88" s="45">
        <v>16478</v>
      </c>
      <c r="K88" s="49">
        <v>53691</v>
      </c>
      <c r="L88" s="52">
        <f t="shared" si="2"/>
        <v>126660</v>
      </c>
    </row>
    <row r="89" spans="1:12" s="26" customFormat="1" ht="28">
      <c r="A89" s="40" t="s">
        <v>8</v>
      </c>
      <c r="B89" s="40" t="s">
        <v>9</v>
      </c>
      <c r="C89" s="41" t="s">
        <v>66</v>
      </c>
      <c r="D89" s="45">
        <v>780</v>
      </c>
      <c r="E89" s="49">
        <v>4930</v>
      </c>
      <c r="F89" s="45">
        <v>5309</v>
      </c>
      <c r="G89" s="49">
        <v>20611</v>
      </c>
      <c r="H89" s="45">
        <v>25136</v>
      </c>
      <c r="I89" s="49">
        <v>24404</v>
      </c>
      <c r="J89" s="45">
        <v>23672</v>
      </c>
      <c r="K89" s="49">
        <v>77130</v>
      </c>
      <c r="L89" s="52">
        <f t="shared" si="2"/>
        <v>181972</v>
      </c>
    </row>
    <row r="90" spans="1:12" s="26" customFormat="1" ht="28">
      <c r="A90" s="40" t="s">
        <v>8</v>
      </c>
      <c r="B90" s="40" t="s">
        <v>9</v>
      </c>
      <c r="C90" s="41" t="s">
        <v>67</v>
      </c>
      <c r="D90" s="45">
        <v>839</v>
      </c>
      <c r="E90" s="49">
        <v>4960</v>
      </c>
      <c r="F90" s="45">
        <v>5341</v>
      </c>
      <c r="G90" s="49">
        <v>20736</v>
      </c>
      <c r="H90" s="45">
        <v>25289</v>
      </c>
      <c r="I90" s="49">
        <v>24552</v>
      </c>
      <c r="J90" s="45">
        <v>23815</v>
      </c>
      <c r="K90" s="49">
        <v>77598</v>
      </c>
      <c r="L90" s="52">
        <f t="shared" si="2"/>
        <v>183130</v>
      </c>
    </row>
    <row r="91" spans="1:12" s="26" customFormat="1" ht="28">
      <c r="A91" s="40" t="s">
        <v>8</v>
      </c>
      <c r="B91" s="40" t="s">
        <v>9</v>
      </c>
      <c r="C91" s="41" t="s">
        <v>67</v>
      </c>
      <c r="D91" s="45">
        <v>669</v>
      </c>
      <c r="E91" s="49">
        <v>3957</v>
      </c>
      <c r="F91" s="45">
        <v>4261</v>
      </c>
      <c r="G91" s="49">
        <v>16522</v>
      </c>
      <c r="H91" s="45">
        <v>20180</v>
      </c>
      <c r="I91" s="49">
        <v>19592</v>
      </c>
      <c r="J91" s="45">
        <v>19004</v>
      </c>
      <c r="K91" s="49">
        <v>61921</v>
      </c>
      <c r="L91" s="52">
        <f t="shared" si="2"/>
        <v>146106</v>
      </c>
    </row>
    <row r="92" spans="1:12" s="26" customFormat="1" ht="28">
      <c r="A92" s="40" t="s">
        <v>8</v>
      </c>
      <c r="B92" s="40" t="s">
        <v>9</v>
      </c>
      <c r="C92" s="41" t="s">
        <v>67</v>
      </c>
      <c r="D92" s="45">
        <v>599</v>
      </c>
      <c r="E92" s="49">
        <v>3541</v>
      </c>
      <c r="F92" s="45">
        <v>3813</v>
      </c>
      <c r="G92" s="49">
        <v>14790</v>
      </c>
      <c r="H92" s="45">
        <v>18058</v>
      </c>
      <c r="I92" s="49">
        <v>17532</v>
      </c>
      <c r="J92" s="45">
        <v>17006</v>
      </c>
      <c r="K92" s="49">
        <v>55410</v>
      </c>
      <c r="L92" s="52">
        <f t="shared" si="2"/>
        <v>130749</v>
      </c>
    </row>
    <row r="93" spans="1:12" s="26" customFormat="1" ht="28">
      <c r="A93" s="40" t="s">
        <v>8</v>
      </c>
      <c r="B93" s="40" t="s">
        <v>9</v>
      </c>
      <c r="C93" s="41" t="s">
        <v>67</v>
      </c>
      <c r="D93" s="45">
        <v>379</v>
      </c>
      <c r="E93" s="49">
        <v>2240</v>
      </c>
      <c r="F93" s="45">
        <v>2413</v>
      </c>
      <c r="G93" s="49">
        <v>9348</v>
      </c>
      <c r="H93" s="45">
        <v>11426</v>
      </c>
      <c r="I93" s="49">
        <v>11093</v>
      </c>
      <c r="J93" s="45">
        <v>10760</v>
      </c>
      <c r="K93" s="49">
        <v>35061</v>
      </c>
      <c r="L93" s="52">
        <f t="shared" si="2"/>
        <v>82720</v>
      </c>
    </row>
    <row r="94" spans="1:12" s="26" customFormat="1" ht="28">
      <c r="A94" s="40" t="s">
        <v>8</v>
      </c>
      <c r="B94" s="40" t="s">
        <v>9</v>
      </c>
      <c r="C94" s="41" t="s">
        <v>67</v>
      </c>
      <c r="D94" s="45">
        <v>550</v>
      </c>
      <c r="E94" s="49">
        <v>3249</v>
      </c>
      <c r="F94" s="45">
        <v>3499</v>
      </c>
      <c r="G94" s="49">
        <v>13583</v>
      </c>
      <c r="H94" s="45">
        <v>16564</v>
      </c>
      <c r="I94" s="49">
        <v>16082</v>
      </c>
      <c r="J94" s="45">
        <v>15599</v>
      </c>
      <c r="K94" s="49">
        <v>50827</v>
      </c>
      <c r="L94" s="52">
        <f t="shared" si="2"/>
        <v>119953</v>
      </c>
    </row>
    <row r="95" spans="1:12" s="26" customFormat="1" ht="28">
      <c r="A95" s="40" t="s">
        <v>8</v>
      </c>
      <c r="B95" s="40" t="s">
        <v>9</v>
      </c>
      <c r="C95" s="41" t="s">
        <v>67</v>
      </c>
      <c r="D95" s="45">
        <v>302</v>
      </c>
      <c r="E95" s="49">
        <v>1788</v>
      </c>
      <c r="F95" s="45">
        <v>1925</v>
      </c>
      <c r="G95" s="49">
        <v>7471</v>
      </c>
      <c r="H95" s="45">
        <v>9117</v>
      </c>
      <c r="I95" s="49">
        <v>8852</v>
      </c>
      <c r="J95" s="45">
        <v>8586</v>
      </c>
      <c r="K95" s="49">
        <v>27976</v>
      </c>
      <c r="L95" s="52">
        <f t="shared" si="2"/>
        <v>66017</v>
      </c>
    </row>
    <row r="96" spans="1:12" s="26" customFormat="1" ht="28">
      <c r="A96" s="40" t="s">
        <v>8</v>
      </c>
      <c r="B96" s="40" t="s">
        <v>9</v>
      </c>
      <c r="C96" s="41" t="s">
        <v>67</v>
      </c>
      <c r="D96" s="45">
        <v>424</v>
      </c>
      <c r="E96" s="49">
        <v>2508</v>
      </c>
      <c r="F96" s="45">
        <v>2701</v>
      </c>
      <c r="G96" s="49">
        <v>10478</v>
      </c>
      <c r="H96" s="45">
        <v>12792</v>
      </c>
      <c r="I96" s="49">
        <v>12419</v>
      </c>
      <c r="J96" s="45">
        <v>12046</v>
      </c>
      <c r="K96" s="49">
        <v>39251</v>
      </c>
      <c r="L96" s="52">
        <f t="shared" si="2"/>
        <v>92619</v>
      </c>
    </row>
    <row r="97" spans="1:12" s="26" customFormat="1" ht="28">
      <c r="A97" s="40" t="s">
        <v>8</v>
      </c>
      <c r="B97" s="40" t="s">
        <v>9</v>
      </c>
      <c r="C97" s="41" t="s">
        <v>68</v>
      </c>
      <c r="D97" s="45">
        <v>6644</v>
      </c>
      <c r="E97" s="49">
        <v>29389</v>
      </c>
      <c r="F97" s="45">
        <v>37822</v>
      </c>
      <c r="G97" s="49">
        <v>106673</v>
      </c>
      <c r="H97" s="45">
        <v>172494</v>
      </c>
      <c r="I97" s="49">
        <v>167277</v>
      </c>
      <c r="J97" s="45">
        <v>162060</v>
      </c>
      <c r="K97" s="49">
        <v>561263</v>
      </c>
      <c r="L97" s="52">
        <f t="shared" si="2"/>
        <v>1243622</v>
      </c>
    </row>
    <row r="98" spans="1:12" s="26" customFormat="1" ht="28">
      <c r="A98" s="40" t="s">
        <v>8</v>
      </c>
      <c r="B98" s="40" t="s">
        <v>9</v>
      </c>
      <c r="C98" s="41" t="s">
        <v>69</v>
      </c>
      <c r="D98" s="45">
        <v>988</v>
      </c>
      <c r="E98" s="49">
        <v>3953</v>
      </c>
      <c r="F98" s="45">
        <v>3953</v>
      </c>
      <c r="G98" s="49">
        <v>12025</v>
      </c>
      <c r="H98" s="45">
        <v>19776</v>
      </c>
      <c r="I98" s="49">
        <v>19231</v>
      </c>
      <c r="J98" s="45">
        <v>18686</v>
      </c>
      <c r="K98" s="49">
        <v>65216</v>
      </c>
      <c r="L98" s="52">
        <f t="shared" si="2"/>
        <v>143828</v>
      </c>
    </row>
    <row r="99" spans="1:12" s="26" customFormat="1" ht="28">
      <c r="A99" s="40" t="s">
        <v>8</v>
      </c>
      <c r="B99" s="40" t="s">
        <v>9</v>
      </c>
      <c r="C99" s="41" t="s">
        <v>69</v>
      </c>
      <c r="D99" s="45">
        <v>1196</v>
      </c>
      <c r="E99" s="49">
        <v>4785</v>
      </c>
      <c r="F99" s="45">
        <v>4785</v>
      </c>
      <c r="G99" s="49">
        <v>14541</v>
      </c>
      <c r="H99" s="45">
        <v>23941</v>
      </c>
      <c r="I99" s="49">
        <v>23281</v>
      </c>
      <c r="J99" s="45">
        <v>22621</v>
      </c>
      <c r="K99" s="49">
        <v>78950</v>
      </c>
      <c r="L99" s="52">
        <f t="shared" si="2"/>
        <v>174100</v>
      </c>
    </row>
    <row r="100" spans="1:12" s="26" customFormat="1" ht="28">
      <c r="A100" s="40" t="s">
        <v>8</v>
      </c>
      <c r="B100" s="40" t="s">
        <v>9</v>
      </c>
      <c r="C100" s="41" t="s">
        <v>69</v>
      </c>
      <c r="D100" s="45">
        <v>767</v>
      </c>
      <c r="E100" s="49">
        <v>3067</v>
      </c>
      <c r="F100" s="45">
        <v>3067</v>
      </c>
      <c r="G100" s="49">
        <v>9313</v>
      </c>
      <c r="H100" s="45">
        <v>15347</v>
      </c>
      <c r="I100" s="49">
        <v>14924</v>
      </c>
      <c r="J100" s="45">
        <v>14501</v>
      </c>
      <c r="K100" s="49">
        <v>50610</v>
      </c>
      <c r="L100" s="52">
        <f t="shared" si="2"/>
        <v>111596</v>
      </c>
    </row>
    <row r="101" spans="1:12" s="26" customFormat="1" ht="28">
      <c r="A101" s="40" t="s">
        <v>8</v>
      </c>
      <c r="B101" s="40" t="s">
        <v>9</v>
      </c>
      <c r="C101" s="41" t="s">
        <v>69</v>
      </c>
      <c r="D101" s="45">
        <v>775</v>
      </c>
      <c r="E101" s="49">
        <v>3101</v>
      </c>
      <c r="F101" s="45">
        <v>3101</v>
      </c>
      <c r="G101" s="49">
        <v>9428</v>
      </c>
      <c r="H101" s="45">
        <v>15514</v>
      </c>
      <c r="I101" s="49">
        <v>15086</v>
      </c>
      <c r="J101" s="45">
        <v>14658</v>
      </c>
      <c r="K101" s="49">
        <v>51159</v>
      </c>
      <c r="L101" s="52">
        <f t="shared" si="2"/>
        <v>112822</v>
      </c>
    </row>
    <row r="102" spans="1:12" s="26" customFormat="1" ht="28">
      <c r="A102" s="40" t="s">
        <v>8</v>
      </c>
      <c r="B102" s="40" t="s">
        <v>9</v>
      </c>
      <c r="C102" s="41" t="s">
        <v>69</v>
      </c>
      <c r="D102" s="45">
        <v>471</v>
      </c>
      <c r="E102" s="49">
        <v>1885</v>
      </c>
      <c r="F102" s="45">
        <v>1885</v>
      </c>
      <c r="G102" s="49">
        <v>5723</v>
      </c>
      <c r="H102" s="45">
        <v>9436</v>
      </c>
      <c r="I102" s="49">
        <v>9175</v>
      </c>
      <c r="J102" s="45">
        <v>8915</v>
      </c>
      <c r="K102" s="49">
        <v>31115</v>
      </c>
      <c r="L102" s="52">
        <f t="shared" si="2"/>
        <v>68605</v>
      </c>
    </row>
    <row r="103" spans="1:12" s="26" customFormat="1" ht="28">
      <c r="A103" s="40" t="s">
        <v>8</v>
      </c>
      <c r="B103" s="40" t="s">
        <v>9</v>
      </c>
      <c r="C103" s="41" t="s">
        <v>69</v>
      </c>
      <c r="D103" s="45">
        <v>630</v>
      </c>
      <c r="E103" s="49">
        <v>2520</v>
      </c>
      <c r="F103" s="45">
        <v>2520</v>
      </c>
      <c r="G103" s="49">
        <v>7646</v>
      </c>
      <c r="H103" s="45">
        <v>12612</v>
      </c>
      <c r="I103" s="49">
        <v>12264</v>
      </c>
      <c r="J103" s="45">
        <v>11916</v>
      </c>
      <c r="K103" s="49">
        <v>41589</v>
      </c>
      <c r="L103" s="52">
        <f t="shared" si="2"/>
        <v>91697</v>
      </c>
    </row>
    <row r="104" spans="1:12" s="26" customFormat="1" ht="28">
      <c r="A104" s="40" t="s">
        <v>8</v>
      </c>
      <c r="B104" s="40" t="s">
        <v>9</v>
      </c>
      <c r="C104" s="41" t="s">
        <v>69</v>
      </c>
      <c r="D104" s="45">
        <v>492</v>
      </c>
      <c r="E104" s="49">
        <v>1969</v>
      </c>
      <c r="F104" s="45">
        <v>1969</v>
      </c>
      <c r="G104" s="49">
        <v>5970</v>
      </c>
      <c r="H104" s="45">
        <v>9856</v>
      </c>
      <c r="I104" s="49">
        <v>9585</v>
      </c>
      <c r="J104" s="45">
        <v>9313</v>
      </c>
      <c r="K104" s="49">
        <v>32503</v>
      </c>
      <c r="L104" s="52">
        <f t="shared" si="2"/>
        <v>71657</v>
      </c>
    </row>
    <row r="105" spans="1:12" s="26" customFormat="1" ht="28">
      <c r="A105" s="40" t="s">
        <v>8</v>
      </c>
      <c r="B105" s="40" t="s">
        <v>9</v>
      </c>
      <c r="C105" s="41" t="s">
        <v>69</v>
      </c>
      <c r="D105" s="45">
        <v>738</v>
      </c>
      <c r="E105" s="49">
        <v>2953</v>
      </c>
      <c r="F105" s="45">
        <v>2953</v>
      </c>
      <c r="G105" s="49">
        <v>8988</v>
      </c>
      <c r="H105" s="45">
        <v>14775</v>
      </c>
      <c r="I105" s="49">
        <v>14367</v>
      </c>
      <c r="J105" s="45">
        <v>13960</v>
      </c>
      <c r="K105" s="49">
        <v>48722</v>
      </c>
      <c r="L105" s="52">
        <f t="shared" si="2"/>
        <v>107456</v>
      </c>
    </row>
    <row r="106" spans="1:12" s="26" customFormat="1" ht="28">
      <c r="A106" s="40" t="s">
        <v>8</v>
      </c>
      <c r="B106" s="40" t="s">
        <v>9</v>
      </c>
      <c r="C106" s="41" t="s">
        <v>69</v>
      </c>
      <c r="D106" s="45">
        <v>570</v>
      </c>
      <c r="E106" s="49">
        <v>2281</v>
      </c>
      <c r="F106" s="45">
        <v>2281</v>
      </c>
      <c r="G106" s="49">
        <v>6934</v>
      </c>
      <c r="H106" s="45">
        <v>11413</v>
      </c>
      <c r="I106" s="49">
        <v>11098</v>
      </c>
      <c r="J106" s="45">
        <v>10783</v>
      </c>
      <c r="K106" s="49">
        <v>37635</v>
      </c>
      <c r="L106" s="52">
        <f t="shared" si="2"/>
        <v>82995</v>
      </c>
    </row>
    <row r="107" spans="1:12" s="26" customFormat="1" ht="28">
      <c r="A107" s="40" t="s">
        <v>8</v>
      </c>
      <c r="B107" s="40" t="s">
        <v>9</v>
      </c>
      <c r="C107" s="41" t="s">
        <v>69</v>
      </c>
      <c r="D107" s="45">
        <v>570</v>
      </c>
      <c r="E107" s="49">
        <v>2282</v>
      </c>
      <c r="F107" s="45">
        <v>2282</v>
      </c>
      <c r="G107" s="49">
        <v>6926</v>
      </c>
      <c r="H107" s="45">
        <v>11418</v>
      </c>
      <c r="I107" s="49">
        <v>11103</v>
      </c>
      <c r="J107" s="45">
        <v>10788</v>
      </c>
      <c r="K107" s="49">
        <v>37651</v>
      </c>
      <c r="L107" s="52">
        <f t="shared" si="2"/>
        <v>83020</v>
      </c>
    </row>
    <row r="108" spans="1:12" s="26" customFormat="1" ht="28">
      <c r="A108" s="40" t="s">
        <v>8</v>
      </c>
      <c r="B108" s="40" t="s">
        <v>9</v>
      </c>
      <c r="C108" s="41" t="s">
        <v>69</v>
      </c>
      <c r="D108" s="45">
        <v>426</v>
      </c>
      <c r="E108" s="49">
        <v>1706</v>
      </c>
      <c r="F108" s="45">
        <v>1706</v>
      </c>
      <c r="G108" s="49">
        <v>5183</v>
      </c>
      <c r="H108" s="45">
        <v>8535</v>
      </c>
      <c r="I108" s="49">
        <v>8300</v>
      </c>
      <c r="J108" s="45">
        <v>8064</v>
      </c>
      <c r="K108" s="49">
        <v>28146</v>
      </c>
      <c r="L108" s="52">
        <f t="shared" si="2"/>
        <v>62066</v>
      </c>
    </row>
    <row r="109" spans="1:12" s="26" customFormat="1" ht="28">
      <c r="A109" s="40" t="s">
        <v>8</v>
      </c>
      <c r="B109" s="40" t="s">
        <v>9</v>
      </c>
      <c r="C109" s="41" t="s">
        <v>69</v>
      </c>
      <c r="D109" s="45">
        <v>2368</v>
      </c>
      <c r="E109" s="49">
        <v>9472</v>
      </c>
      <c r="F109" s="45">
        <v>9472</v>
      </c>
      <c r="G109" s="49">
        <v>28822</v>
      </c>
      <c r="H109" s="45">
        <v>47388</v>
      </c>
      <c r="I109" s="49">
        <v>46081</v>
      </c>
      <c r="J109" s="45">
        <v>44775</v>
      </c>
      <c r="K109" s="49">
        <v>156269</v>
      </c>
      <c r="L109" s="52">
        <f t="shared" si="2"/>
        <v>344647</v>
      </c>
    </row>
    <row r="110" spans="1:12" s="26" customFormat="1" ht="28">
      <c r="A110" s="40" t="s">
        <v>8</v>
      </c>
      <c r="B110" s="40" t="s">
        <v>9</v>
      </c>
      <c r="C110" s="41" t="s">
        <v>69</v>
      </c>
      <c r="D110" s="45">
        <v>2302</v>
      </c>
      <c r="E110" s="49">
        <v>9207</v>
      </c>
      <c r="F110" s="45">
        <v>9207</v>
      </c>
      <c r="G110" s="49">
        <v>28016</v>
      </c>
      <c r="H110" s="45">
        <v>46062</v>
      </c>
      <c r="I110" s="49">
        <v>44792</v>
      </c>
      <c r="J110" s="45">
        <v>43522</v>
      </c>
      <c r="K110" s="49">
        <v>151896</v>
      </c>
      <c r="L110" s="52">
        <f t="shared" si="2"/>
        <v>335004</v>
      </c>
    </row>
    <row r="111" spans="1:12" s="26" customFormat="1" ht="28">
      <c r="A111" s="40" t="s">
        <v>8</v>
      </c>
      <c r="B111" s="40" t="s">
        <v>9</v>
      </c>
      <c r="C111" s="41" t="s">
        <v>69</v>
      </c>
      <c r="D111" s="45">
        <v>1861</v>
      </c>
      <c r="E111" s="49">
        <v>7443</v>
      </c>
      <c r="F111" s="45">
        <v>7443</v>
      </c>
      <c r="G111" s="49">
        <v>22642</v>
      </c>
      <c r="H111" s="45">
        <v>37238</v>
      </c>
      <c r="I111" s="49">
        <v>36211</v>
      </c>
      <c r="J111" s="45">
        <v>35185</v>
      </c>
      <c r="K111" s="49">
        <v>122798</v>
      </c>
      <c r="L111" s="52">
        <f t="shared" si="2"/>
        <v>270821</v>
      </c>
    </row>
    <row r="112" spans="1:12" s="26" customFormat="1" ht="28">
      <c r="A112" s="40" t="s">
        <v>8</v>
      </c>
      <c r="B112" s="40" t="s">
        <v>9</v>
      </c>
      <c r="C112" s="41" t="s">
        <v>69</v>
      </c>
      <c r="D112" s="45">
        <v>2530</v>
      </c>
      <c r="E112" s="49">
        <v>10120</v>
      </c>
      <c r="F112" s="45">
        <v>10120</v>
      </c>
      <c r="G112" s="49">
        <v>30805</v>
      </c>
      <c r="H112" s="45">
        <v>50628</v>
      </c>
      <c r="I112" s="49">
        <v>49232</v>
      </c>
      <c r="J112" s="45">
        <v>47836</v>
      </c>
      <c r="K112" s="49">
        <v>166953</v>
      </c>
      <c r="L112" s="52">
        <f t="shared" si="2"/>
        <v>368224</v>
      </c>
    </row>
    <row r="113" spans="1:12" s="26" customFormat="1" ht="28">
      <c r="A113" s="40" t="s">
        <v>8</v>
      </c>
      <c r="B113" s="40" t="s">
        <v>9</v>
      </c>
      <c r="C113" s="41" t="s">
        <v>69</v>
      </c>
      <c r="D113" s="45">
        <v>1712</v>
      </c>
      <c r="E113" s="49">
        <v>6848</v>
      </c>
      <c r="F113" s="45">
        <v>6848</v>
      </c>
      <c r="G113" s="49">
        <v>20843</v>
      </c>
      <c r="H113" s="45">
        <v>34258</v>
      </c>
      <c r="I113" s="49">
        <v>33313</v>
      </c>
      <c r="J113" s="45">
        <v>32368</v>
      </c>
      <c r="K113" s="49">
        <v>112970</v>
      </c>
      <c r="L113" s="52">
        <f t="shared" si="2"/>
        <v>249160</v>
      </c>
    </row>
    <row r="114" spans="1:12" s="26" customFormat="1" ht="28">
      <c r="A114" s="40" t="s">
        <v>8</v>
      </c>
      <c r="B114" s="40" t="s">
        <v>9</v>
      </c>
      <c r="C114" s="41" t="s">
        <v>70</v>
      </c>
      <c r="D114" s="45">
        <v>15275</v>
      </c>
      <c r="E114" s="49">
        <v>63647</v>
      </c>
      <c r="F114" s="45">
        <v>71285</v>
      </c>
      <c r="G114" s="49">
        <v>208683</v>
      </c>
      <c r="H114" s="45">
        <v>339960</v>
      </c>
      <c r="I114" s="49">
        <v>330128</v>
      </c>
      <c r="J114" s="45">
        <v>320295</v>
      </c>
      <c r="K114" s="49">
        <v>1114151</v>
      </c>
      <c r="L114" s="52">
        <f t="shared" si="2"/>
        <v>2463424</v>
      </c>
    </row>
    <row r="115" spans="1:12" s="26" customFormat="1" ht="28">
      <c r="A115" s="40" t="s">
        <v>8</v>
      </c>
      <c r="B115" s="40" t="s">
        <v>9</v>
      </c>
      <c r="C115" s="41" t="s">
        <v>70</v>
      </c>
      <c r="D115" s="45">
        <v>4580</v>
      </c>
      <c r="E115" s="49">
        <v>18319</v>
      </c>
      <c r="F115" s="45">
        <v>145986</v>
      </c>
      <c r="G115" s="49">
        <v>184415</v>
      </c>
      <c r="H115" s="45">
        <v>179181</v>
      </c>
      <c r="I115" s="49">
        <v>131278</v>
      </c>
      <c r="J115" s="45">
        <v>0</v>
      </c>
      <c r="K115" s="49">
        <v>0</v>
      </c>
      <c r="L115" s="52">
        <f t="shared" si="2"/>
        <v>663759</v>
      </c>
    </row>
    <row r="116" spans="1:12" s="26" customFormat="1" ht="56">
      <c r="A116" s="40" t="s">
        <v>10</v>
      </c>
      <c r="B116" s="40" t="s">
        <v>11</v>
      </c>
      <c r="C116" s="41" t="s">
        <v>71</v>
      </c>
      <c r="D116" s="45">
        <v>1777997</v>
      </c>
      <c r="E116" s="49">
        <v>1777997</v>
      </c>
      <c r="F116" s="45">
        <v>1777997</v>
      </c>
      <c r="G116" s="49">
        <v>888999</v>
      </c>
      <c r="H116" s="45">
        <v>0</v>
      </c>
      <c r="I116" s="49">
        <v>0</v>
      </c>
      <c r="J116" s="45">
        <v>0</v>
      </c>
      <c r="K116" s="49">
        <v>0</v>
      </c>
      <c r="L116" s="52">
        <f t="shared" si="2"/>
        <v>6222990</v>
      </c>
    </row>
    <row r="117" spans="1:12" s="26" customFormat="1" ht="56">
      <c r="A117" s="40" t="s">
        <v>12</v>
      </c>
      <c r="B117" s="40" t="s">
        <v>11</v>
      </c>
      <c r="C117" s="41" t="s">
        <v>71</v>
      </c>
      <c r="D117" s="45">
        <v>444424</v>
      </c>
      <c r="E117" s="49">
        <v>444424</v>
      </c>
      <c r="F117" s="45">
        <v>444424</v>
      </c>
      <c r="G117" s="49">
        <v>222212</v>
      </c>
      <c r="H117" s="45">
        <v>0</v>
      </c>
      <c r="I117" s="49">
        <v>0</v>
      </c>
      <c r="J117" s="45">
        <v>0</v>
      </c>
      <c r="K117" s="49">
        <v>0</v>
      </c>
      <c r="L117" s="52">
        <f t="shared" si="2"/>
        <v>1555484</v>
      </c>
    </row>
    <row r="118" spans="1:12" s="26" customFormat="1" ht="56">
      <c r="A118" s="40" t="s">
        <v>13</v>
      </c>
      <c r="B118" s="40" t="s">
        <v>11</v>
      </c>
      <c r="C118" s="41" t="s">
        <v>71</v>
      </c>
      <c r="D118" s="45">
        <v>4458528</v>
      </c>
      <c r="E118" s="49">
        <v>4458528</v>
      </c>
      <c r="F118" s="45">
        <v>4458528</v>
      </c>
      <c r="G118" s="49">
        <v>2229264</v>
      </c>
      <c r="H118" s="45">
        <v>0</v>
      </c>
      <c r="I118" s="49">
        <v>0</v>
      </c>
      <c r="J118" s="45">
        <v>0</v>
      </c>
      <c r="K118" s="49">
        <v>0</v>
      </c>
      <c r="L118" s="52">
        <f t="shared" si="2"/>
        <v>15604848</v>
      </c>
    </row>
    <row r="119" spans="1:12" s="26" customFormat="1" ht="56">
      <c r="A119" s="40" t="s">
        <v>10</v>
      </c>
      <c r="B119" s="40" t="s">
        <v>11</v>
      </c>
      <c r="C119" s="41" t="s">
        <v>71</v>
      </c>
      <c r="D119" s="45">
        <v>4495393</v>
      </c>
      <c r="E119" s="49">
        <v>4495393</v>
      </c>
      <c r="F119" s="45">
        <v>4495393</v>
      </c>
      <c r="G119" s="49">
        <v>2247696</v>
      </c>
      <c r="H119" s="45">
        <v>0</v>
      </c>
      <c r="I119" s="49">
        <v>0</v>
      </c>
      <c r="J119" s="45">
        <v>0</v>
      </c>
      <c r="K119" s="49">
        <v>0</v>
      </c>
      <c r="L119" s="52">
        <f t="shared" si="2"/>
        <v>15733875</v>
      </c>
    </row>
    <row r="120" spans="1:12" s="26" customFormat="1" ht="56">
      <c r="A120" s="40" t="s">
        <v>10</v>
      </c>
      <c r="B120" s="40" t="s">
        <v>11</v>
      </c>
      <c r="C120" s="41" t="s">
        <v>71</v>
      </c>
      <c r="D120" s="45">
        <v>897875</v>
      </c>
      <c r="E120" s="49">
        <v>897875</v>
      </c>
      <c r="F120" s="45">
        <v>897875</v>
      </c>
      <c r="G120" s="49">
        <v>448937</v>
      </c>
      <c r="H120" s="45">
        <v>0</v>
      </c>
      <c r="I120" s="49">
        <v>0</v>
      </c>
      <c r="J120" s="45">
        <v>0</v>
      </c>
      <c r="K120" s="49">
        <v>0</v>
      </c>
      <c r="L120" s="52">
        <f t="shared" si="2"/>
        <v>3142562</v>
      </c>
    </row>
    <row r="121" spans="1:12" s="26" customFormat="1" ht="56">
      <c r="A121" s="40" t="s">
        <v>14</v>
      </c>
      <c r="B121" s="40" t="s">
        <v>11</v>
      </c>
      <c r="C121" s="41" t="s">
        <v>71</v>
      </c>
      <c r="D121" s="45">
        <v>2970600</v>
      </c>
      <c r="E121" s="49">
        <v>2970600</v>
      </c>
      <c r="F121" s="45">
        <v>2970600</v>
      </c>
      <c r="G121" s="49">
        <v>1485300</v>
      </c>
      <c r="H121" s="45">
        <v>0</v>
      </c>
      <c r="I121" s="49">
        <v>0</v>
      </c>
      <c r="J121" s="45">
        <v>0</v>
      </c>
      <c r="K121" s="49">
        <v>0</v>
      </c>
      <c r="L121" s="52">
        <f t="shared" si="2"/>
        <v>10397100</v>
      </c>
    </row>
    <row r="122" spans="1:12" s="26" customFormat="1" ht="56">
      <c r="A122" s="40" t="s">
        <v>15</v>
      </c>
      <c r="B122" s="40" t="s">
        <v>11</v>
      </c>
      <c r="C122" s="41" t="s">
        <v>71</v>
      </c>
      <c r="D122" s="45">
        <v>1531894</v>
      </c>
      <c r="E122" s="49">
        <v>1531894</v>
      </c>
      <c r="F122" s="45">
        <v>1531894</v>
      </c>
      <c r="G122" s="49">
        <v>765947</v>
      </c>
      <c r="H122" s="45">
        <v>0</v>
      </c>
      <c r="I122" s="49">
        <v>0</v>
      </c>
      <c r="J122" s="45">
        <v>0</v>
      </c>
      <c r="K122" s="49">
        <v>0</v>
      </c>
      <c r="L122" s="52">
        <f t="shared" si="2"/>
        <v>5361629</v>
      </c>
    </row>
    <row r="123" spans="1:12" s="26" customFormat="1" ht="56">
      <c r="A123" s="40" t="s">
        <v>10</v>
      </c>
      <c r="B123" s="40" t="s">
        <v>11</v>
      </c>
      <c r="C123" s="41" t="s">
        <v>72</v>
      </c>
      <c r="D123" s="45">
        <v>2047575</v>
      </c>
      <c r="E123" s="49">
        <v>2047575</v>
      </c>
      <c r="F123" s="45">
        <v>2047575</v>
      </c>
      <c r="G123" s="49">
        <v>1023787</v>
      </c>
      <c r="H123" s="45">
        <v>0</v>
      </c>
      <c r="I123" s="49">
        <v>0</v>
      </c>
      <c r="J123" s="45">
        <v>0</v>
      </c>
      <c r="K123" s="49">
        <v>0</v>
      </c>
      <c r="L123" s="52">
        <f t="shared" si="2"/>
        <v>7166512</v>
      </c>
    </row>
    <row r="124" spans="1:12" s="26" customFormat="1" ht="56">
      <c r="A124" s="40" t="s">
        <v>10</v>
      </c>
      <c r="B124" s="40" t="s">
        <v>11</v>
      </c>
      <c r="C124" s="41" t="s">
        <v>71</v>
      </c>
      <c r="D124" s="45">
        <v>940334</v>
      </c>
      <c r="E124" s="49">
        <v>940334</v>
      </c>
      <c r="F124" s="45">
        <v>940334</v>
      </c>
      <c r="G124" s="49">
        <v>470167</v>
      </c>
      <c r="H124" s="45">
        <v>0</v>
      </c>
      <c r="I124" s="49">
        <v>0</v>
      </c>
      <c r="J124" s="45">
        <v>0</v>
      </c>
      <c r="K124" s="49">
        <v>0</v>
      </c>
      <c r="L124" s="52">
        <f t="shared" si="2"/>
        <v>3291169</v>
      </c>
    </row>
    <row r="125" spans="1:12" s="26" customFormat="1" ht="56">
      <c r="A125" s="40" t="s">
        <v>10</v>
      </c>
      <c r="B125" s="40" t="s">
        <v>11</v>
      </c>
      <c r="C125" s="41" t="s">
        <v>71</v>
      </c>
      <c r="D125" s="45">
        <v>1307065</v>
      </c>
      <c r="E125" s="49">
        <v>1307065</v>
      </c>
      <c r="F125" s="45">
        <v>1307065</v>
      </c>
      <c r="G125" s="49">
        <v>653532</v>
      </c>
      <c r="H125" s="45">
        <v>0</v>
      </c>
      <c r="I125" s="49">
        <v>0</v>
      </c>
      <c r="J125" s="45">
        <v>0</v>
      </c>
      <c r="K125" s="49">
        <v>0</v>
      </c>
      <c r="L125" s="52">
        <f t="shared" si="2"/>
        <v>4574727</v>
      </c>
    </row>
    <row r="126" spans="1:12" s="26" customFormat="1" ht="56">
      <c r="A126" s="40" t="s">
        <v>16</v>
      </c>
      <c r="B126" s="40" t="s">
        <v>11</v>
      </c>
      <c r="C126" s="41" t="s">
        <v>71</v>
      </c>
      <c r="D126" s="45">
        <v>1410501</v>
      </c>
      <c r="E126" s="49">
        <v>1410501</v>
      </c>
      <c r="F126" s="45">
        <v>1410501</v>
      </c>
      <c r="G126" s="49">
        <v>705251</v>
      </c>
      <c r="H126" s="45">
        <v>0</v>
      </c>
      <c r="I126" s="49">
        <v>0</v>
      </c>
      <c r="J126" s="45">
        <v>0</v>
      </c>
      <c r="K126" s="49">
        <v>0</v>
      </c>
      <c r="L126" s="52">
        <f t="shared" si="2"/>
        <v>4936754</v>
      </c>
    </row>
    <row r="127" spans="1:12" s="26" customFormat="1" ht="56">
      <c r="A127" s="40" t="s">
        <v>15</v>
      </c>
      <c r="B127" s="40" t="s">
        <v>11</v>
      </c>
      <c r="C127" s="41" t="s">
        <v>71</v>
      </c>
      <c r="D127" s="45">
        <v>705251</v>
      </c>
      <c r="E127" s="49">
        <v>705251</v>
      </c>
      <c r="F127" s="45">
        <v>705251</v>
      </c>
      <c r="G127" s="49">
        <v>352625</v>
      </c>
      <c r="H127" s="45">
        <v>0</v>
      </c>
      <c r="I127" s="49">
        <v>0</v>
      </c>
      <c r="J127" s="45">
        <v>0</v>
      </c>
      <c r="K127" s="49">
        <v>0</v>
      </c>
      <c r="L127" s="52">
        <f t="shared" si="2"/>
        <v>2468378</v>
      </c>
    </row>
    <row r="128" spans="1:12" s="26" customFormat="1" ht="56">
      <c r="A128" s="40" t="s">
        <v>17</v>
      </c>
      <c r="B128" s="40" t="s">
        <v>11</v>
      </c>
      <c r="C128" s="41" t="s">
        <v>71</v>
      </c>
      <c r="D128" s="45">
        <v>1175418</v>
      </c>
      <c r="E128" s="49">
        <v>1175418</v>
      </c>
      <c r="F128" s="45">
        <v>1175418</v>
      </c>
      <c r="G128" s="49">
        <v>587709</v>
      </c>
      <c r="H128" s="45">
        <v>0</v>
      </c>
      <c r="I128" s="49">
        <v>0</v>
      </c>
      <c r="J128" s="45">
        <v>0</v>
      </c>
      <c r="K128" s="49">
        <v>0</v>
      </c>
      <c r="L128" s="52">
        <f t="shared" si="2"/>
        <v>4113963</v>
      </c>
    </row>
    <row r="129" spans="1:12" s="26" customFormat="1" ht="56">
      <c r="A129" s="40" t="s">
        <v>18</v>
      </c>
      <c r="B129" s="40" t="s">
        <v>11</v>
      </c>
      <c r="C129" s="41" t="s">
        <v>71</v>
      </c>
      <c r="D129" s="45">
        <v>4852889</v>
      </c>
      <c r="E129" s="49">
        <v>4852889</v>
      </c>
      <c r="F129" s="45">
        <v>4852889</v>
      </c>
      <c r="G129" s="49">
        <v>4852889</v>
      </c>
      <c r="H129" s="45">
        <v>4852889</v>
      </c>
      <c r="I129" s="49">
        <v>2426445</v>
      </c>
      <c r="J129" s="45">
        <v>0</v>
      </c>
      <c r="K129" s="49">
        <v>0</v>
      </c>
      <c r="L129" s="52">
        <f t="shared" si="2"/>
        <v>26690890</v>
      </c>
    </row>
    <row r="130" spans="1:12" s="26" customFormat="1" ht="56">
      <c r="A130" s="40" t="s">
        <v>19</v>
      </c>
      <c r="B130" s="40" t="s">
        <v>11</v>
      </c>
      <c r="C130" s="41" t="s">
        <v>71</v>
      </c>
      <c r="D130" s="45">
        <v>1941156</v>
      </c>
      <c r="E130" s="49">
        <v>1941156</v>
      </c>
      <c r="F130" s="45">
        <v>1941156</v>
      </c>
      <c r="G130" s="49">
        <v>1941156</v>
      </c>
      <c r="H130" s="45">
        <v>1941156</v>
      </c>
      <c r="I130" s="49">
        <v>970578</v>
      </c>
      <c r="J130" s="45">
        <v>0</v>
      </c>
      <c r="K130" s="49">
        <v>0</v>
      </c>
      <c r="L130" s="52">
        <f t="shared" si="2"/>
        <v>10676358</v>
      </c>
    </row>
    <row r="131" spans="1:12" s="26" customFormat="1" ht="56">
      <c r="A131" s="40" t="s">
        <v>20</v>
      </c>
      <c r="B131" s="40" t="s">
        <v>11</v>
      </c>
      <c r="C131" s="41" t="s">
        <v>71</v>
      </c>
      <c r="D131" s="45">
        <v>3008791</v>
      </c>
      <c r="E131" s="49">
        <v>3008791</v>
      </c>
      <c r="F131" s="45">
        <v>3008791</v>
      </c>
      <c r="G131" s="49">
        <v>3008791</v>
      </c>
      <c r="H131" s="45">
        <v>3008791</v>
      </c>
      <c r="I131" s="49">
        <v>1504396</v>
      </c>
      <c r="J131" s="45">
        <v>0</v>
      </c>
      <c r="K131" s="49">
        <v>0</v>
      </c>
      <c r="L131" s="52">
        <f t="shared" si="2"/>
        <v>16548351</v>
      </c>
    </row>
    <row r="132" spans="1:12" s="26" customFormat="1" ht="56">
      <c r="A132" s="40" t="s">
        <v>20</v>
      </c>
      <c r="B132" s="40" t="s">
        <v>11</v>
      </c>
      <c r="C132" s="41" t="s">
        <v>71</v>
      </c>
      <c r="D132" s="45">
        <v>3962316</v>
      </c>
      <c r="E132" s="49">
        <v>3962316</v>
      </c>
      <c r="F132" s="45">
        <v>3962316</v>
      </c>
      <c r="G132" s="49">
        <v>3962316</v>
      </c>
      <c r="H132" s="45">
        <v>3962316</v>
      </c>
      <c r="I132" s="49">
        <v>1981158</v>
      </c>
      <c r="J132" s="45">
        <v>0</v>
      </c>
      <c r="K132" s="49">
        <v>0</v>
      </c>
      <c r="L132" s="52">
        <f t="shared" si="2"/>
        <v>21792738</v>
      </c>
    </row>
    <row r="133" spans="1:12" s="26" customFormat="1" ht="56">
      <c r="A133" s="40" t="s">
        <v>21</v>
      </c>
      <c r="B133" s="40" t="s">
        <v>11</v>
      </c>
      <c r="C133" s="41" t="s">
        <v>71</v>
      </c>
      <c r="D133" s="45">
        <v>3397023</v>
      </c>
      <c r="E133" s="49">
        <v>3397023</v>
      </c>
      <c r="F133" s="45">
        <v>3397023</v>
      </c>
      <c r="G133" s="49">
        <v>3397023</v>
      </c>
      <c r="H133" s="45">
        <v>3397023</v>
      </c>
      <c r="I133" s="49">
        <v>1698511</v>
      </c>
      <c r="J133" s="45">
        <v>0</v>
      </c>
      <c r="K133" s="49">
        <v>0</v>
      </c>
      <c r="L133" s="52">
        <f t="shared" si="2"/>
        <v>18683626</v>
      </c>
    </row>
    <row r="134" spans="1:12" s="26" customFormat="1" ht="56">
      <c r="A134" s="40" t="s">
        <v>30</v>
      </c>
      <c r="B134" s="40" t="s">
        <v>11</v>
      </c>
      <c r="C134" s="41" t="s">
        <v>71</v>
      </c>
      <c r="D134" s="45">
        <v>1941156</v>
      </c>
      <c r="E134" s="49">
        <v>1941156</v>
      </c>
      <c r="F134" s="45">
        <v>1941156</v>
      </c>
      <c r="G134" s="49">
        <v>1941156</v>
      </c>
      <c r="H134" s="45">
        <v>1941156</v>
      </c>
      <c r="I134" s="49">
        <v>970578</v>
      </c>
      <c r="J134" s="45">
        <v>0</v>
      </c>
      <c r="K134" s="49">
        <v>0</v>
      </c>
      <c r="L134" s="52">
        <f t="shared" si="2"/>
        <v>10676358</v>
      </c>
    </row>
    <row r="135" spans="1:12" s="26" customFormat="1" ht="56">
      <c r="A135" s="40" t="s">
        <v>10</v>
      </c>
      <c r="B135" s="40" t="s">
        <v>11</v>
      </c>
      <c r="C135" s="41" t="s">
        <v>72</v>
      </c>
      <c r="D135" s="45">
        <v>3639667</v>
      </c>
      <c r="E135" s="49">
        <v>3639667</v>
      </c>
      <c r="F135" s="45">
        <v>3639667</v>
      </c>
      <c r="G135" s="49">
        <v>3639667</v>
      </c>
      <c r="H135" s="45">
        <v>3639667</v>
      </c>
      <c r="I135" s="49">
        <v>1819834</v>
      </c>
      <c r="J135" s="45">
        <v>0</v>
      </c>
      <c r="K135" s="49">
        <v>0</v>
      </c>
      <c r="L135" s="52">
        <f t="shared" si="2"/>
        <v>20018169</v>
      </c>
    </row>
    <row r="136" spans="1:12" s="26" customFormat="1" ht="56">
      <c r="A136" s="40" t="s">
        <v>15</v>
      </c>
      <c r="B136" s="40" t="s">
        <v>11</v>
      </c>
      <c r="C136" s="41" t="s">
        <v>71</v>
      </c>
      <c r="D136" s="45">
        <v>1941156</v>
      </c>
      <c r="E136" s="49">
        <v>1941156</v>
      </c>
      <c r="F136" s="45">
        <v>1941156</v>
      </c>
      <c r="G136" s="49">
        <v>1941156</v>
      </c>
      <c r="H136" s="45">
        <v>1941156</v>
      </c>
      <c r="I136" s="49">
        <v>970578</v>
      </c>
      <c r="J136" s="45">
        <v>0</v>
      </c>
      <c r="K136" s="49">
        <v>0</v>
      </c>
      <c r="L136" s="52">
        <f t="shared" si="2"/>
        <v>10676358</v>
      </c>
    </row>
    <row r="137" spans="1:12" s="26" customFormat="1" ht="56">
      <c r="A137" s="40" t="s">
        <v>22</v>
      </c>
      <c r="B137" s="40" t="s">
        <v>11</v>
      </c>
      <c r="C137" s="41" t="s">
        <v>71</v>
      </c>
      <c r="D137" s="45">
        <v>1698511</v>
      </c>
      <c r="E137" s="49">
        <v>1698511</v>
      </c>
      <c r="F137" s="45">
        <v>1698511</v>
      </c>
      <c r="G137" s="49">
        <v>1698511</v>
      </c>
      <c r="H137" s="45">
        <v>1698511</v>
      </c>
      <c r="I137" s="49">
        <v>849256</v>
      </c>
      <c r="J137" s="45">
        <v>0</v>
      </c>
      <c r="K137" s="49">
        <v>0</v>
      </c>
      <c r="L137" s="52">
        <f t="shared" si="2"/>
        <v>9341811</v>
      </c>
    </row>
    <row r="138" spans="1:12" s="26" customFormat="1" ht="56">
      <c r="A138" s="40" t="s">
        <v>15</v>
      </c>
      <c r="B138" s="40" t="s">
        <v>11</v>
      </c>
      <c r="C138" s="41" t="s">
        <v>71</v>
      </c>
      <c r="D138" s="45">
        <v>970578</v>
      </c>
      <c r="E138" s="49">
        <v>970578</v>
      </c>
      <c r="F138" s="45">
        <v>970578</v>
      </c>
      <c r="G138" s="49">
        <v>970578</v>
      </c>
      <c r="H138" s="45">
        <v>970578</v>
      </c>
      <c r="I138" s="49">
        <v>485289</v>
      </c>
      <c r="J138" s="45">
        <v>0</v>
      </c>
      <c r="K138" s="49">
        <v>0</v>
      </c>
      <c r="L138" s="52">
        <f>SUM(D138:K138)</f>
        <v>5338179</v>
      </c>
    </row>
    <row r="139" spans="1:12" s="26" customFormat="1" ht="56">
      <c r="A139" s="40" t="s">
        <v>23</v>
      </c>
      <c r="B139" s="40" t="s">
        <v>11</v>
      </c>
      <c r="C139" s="41" t="s">
        <v>71</v>
      </c>
      <c r="D139" s="45">
        <v>970578</v>
      </c>
      <c r="E139" s="49">
        <v>970578</v>
      </c>
      <c r="F139" s="45">
        <v>970578</v>
      </c>
      <c r="G139" s="49">
        <v>970578</v>
      </c>
      <c r="H139" s="45">
        <v>970578</v>
      </c>
      <c r="I139" s="49">
        <v>485289</v>
      </c>
      <c r="J139" s="45">
        <v>0</v>
      </c>
      <c r="K139" s="49">
        <v>0</v>
      </c>
      <c r="L139" s="52">
        <f>SUM(D139:K139)</f>
        <v>5338179</v>
      </c>
    </row>
    <row r="140" spans="1:12" s="26" customFormat="1" ht="56">
      <c r="A140" s="55" t="s">
        <v>15</v>
      </c>
      <c r="B140" s="55" t="s">
        <v>11</v>
      </c>
      <c r="C140" s="41" t="s">
        <v>71</v>
      </c>
      <c r="D140" s="45">
        <v>1407338</v>
      </c>
      <c r="E140" s="49">
        <v>1407338</v>
      </c>
      <c r="F140" s="45">
        <v>1407338</v>
      </c>
      <c r="G140" s="49">
        <v>1407338</v>
      </c>
      <c r="H140" s="45">
        <v>1407338</v>
      </c>
      <c r="I140" s="49">
        <v>703669</v>
      </c>
      <c r="J140" s="45">
        <v>0</v>
      </c>
      <c r="K140" s="49">
        <v>0</v>
      </c>
      <c r="L140" s="52">
        <f>SUM(D140:K140)</f>
        <v>7740359</v>
      </c>
    </row>
    <row r="141" spans="1:12" s="28" customFormat="1" ht="28.5" customHeight="1">
      <c r="A141" s="1" t="s">
        <v>73</v>
      </c>
      <c r="B141" s="69"/>
      <c r="C141" s="29"/>
      <c r="D141" s="46">
        <f>SUM(D142:D178)</f>
        <v>467153</v>
      </c>
      <c r="E141" s="39">
        <f t="shared" ref="E141:L141" si="3">SUM(E142:E178)</f>
        <v>460862</v>
      </c>
      <c r="F141" s="46">
        <f t="shared" si="3"/>
        <v>338883</v>
      </c>
      <c r="G141" s="39">
        <f t="shared" si="3"/>
        <v>301104</v>
      </c>
      <c r="H141" s="46">
        <f t="shared" si="3"/>
        <v>296919</v>
      </c>
      <c r="I141" s="39">
        <f t="shared" si="3"/>
        <v>293736</v>
      </c>
      <c r="J141" s="46">
        <f t="shared" si="3"/>
        <v>12972</v>
      </c>
      <c r="K141" s="39">
        <f t="shared" si="3"/>
        <v>17804</v>
      </c>
      <c r="L141" s="46">
        <f t="shared" si="3"/>
        <v>2189433</v>
      </c>
    </row>
    <row r="142" spans="1:12" s="28" customFormat="1" ht="18" customHeight="1">
      <c r="A142" s="56" t="s">
        <v>102</v>
      </c>
      <c r="B142" s="59" t="s">
        <v>24</v>
      </c>
      <c r="C142" s="42" t="s">
        <v>74</v>
      </c>
      <c r="D142" s="47">
        <v>1185</v>
      </c>
      <c r="E142" s="50">
        <v>1141</v>
      </c>
      <c r="F142" s="47">
        <v>1097</v>
      </c>
      <c r="G142" s="50">
        <v>1053</v>
      </c>
      <c r="H142" s="47">
        <v>1053</v>
      </c>
      <c r="I142" s="50">
        <v>1053</v>
      </c>
      <c r="J142" s="47">
        <v>1009</v>
      </c>
      <c r="K142" s="50">
        <v>0</v>
      </c>
      <c r="L142" s="53">
        <f t="shared" ref="L142:L178" si="4">SUM(D142:K142)</f>
        <v>7591</v>
      </c>
    </row>
    <row r="143" spans="1:12" s="28" customFormat="1" ht="28">
      <c r="A143" s="57" t="s">
        <v>102</v>
      </c>
      <c r="B143" s="60" t="s">
        <v>4</v>
      </c>
      <c r="C143" s="42" t="s">
        <v>75</v>
      </c>
      <c r="D143" s="47">
        <v>288490</v>
      </c>
      <c r="E143" s="50">
        <v>286590</v>
      </c>
      <c r="F143" s="47">
        <v>284689</v>
      </c>
      <c r="G143" s="50">
        <v>282788</v>
      </c>
      <c r="H143" s="47">
        <v>280887</v>
      </c>
      <c r="I143" s="50">
        <v>278985</v>
      </c>
      <c r="J143" s="47">
        <v>0</v>
      </c>
      <c r="K143" s="50">
        <v>0</v>
      </c>
      <c r="L143" s="53">
        <f t="shared" si="4"/>
        <v>1702429</v>
      </c>
    </row>
    <row r="144" spans="1:12" s="28" customFormat="1" ht="18" customHeight="1">
      <c r="A144" s="58" t="s">
        <v>101</v>
      </c>
      <c r="B144" s="60" t="s">
        <v>24</v>
      </c>
      <c r="C144" s="42" t="s">
        <v>76</v>
      </c>
      <c r="D144" s="47">
        <v>504</v>
      </c>
      <c r="E144" s="50">
        <v>104</v>
      </c>
      <c r="F144" s="47">
        <v>0</v>
      </c>
      <c r="G144" s="50">
        <v>0</v>
      </c>
      <c r="H144" s="47">
        <v>0</v>
      </c>
      <c r="I144" s="50">
        <v>0</v>
      </c>
      <c r="J144" s="47">
        <v>0</v>
      </c>
      <c r="K144" s="50">
        <v>0</v>
      </c>
      <c r="L144" s="53">
        <f t="shared" si="4"/>
        <v>608</v>
      </c>
    </row>
    <row r="145" spans="1:12" s="28" customFormat="1" ht="18" customHeight="1">
      <c r="A145" s="57" t="s">
        <v>102</v>
      </c>
      <c r="B145" s="60" t="s">
        <v>24</v>
      </c>
      <c r="C145" s="42" t="s">
        <v>77</v>
      </c>
      <c r="D145" s="47">
        <v>357</v>
      </c>
      <c r="E145" s="50">
        <v>116</v>
      </c>
      <c r="F145" s="47">
        <v>0</v>
      </c>
      <c r="G145" s="50">
        <v>0</v>
      </c>
      <c r="H145" s="47">
        <v>0</v>
      </c>
      <c r="I145" s="50">
        <v>0</v>
      </c>
      <c r="J145" s="47">
        <v>0</v>
      </c>
      <c r="K145" s="50">
        <v>0</v>
      </c>
      <c r="L145" s="53">
        <f t="shared" si="4"/>
        <v>473</v>
      </c>
    </row>
    <row r="146" spans="1:12" s="28" customFormat="1" ht="28">
      <c r="A146" s="58" t="s">
        <v>101</v>
      </c>
      <c r="B146" s="60" t="s">
        <v>4</v>
      </c>
      <c r="C146" s="42" t="s">
        <v>78</v>
      </c>
      <c r="D146" s="47">
        <v>155330</v>
      </c>
      <c r="E146" s="50">
        <v>152589</v>
      </c>
      <c r="F146" s="47">
        <v>33134</v>
      </c>
      <c r="G146" s="50">
        <v>0</v>
      </c>
      <c r="H146" s="47">
        <v>0</v>
      </c>
      <c r="I146" s="50">
        <v>0</v>
      </c>
      <c r="J146" s="47">
        <v>0</v>
      </c>
      <c r="K146" s="50">
        <v>0</v>
      </c>
      <c r="L146" s="53">
        <f t="shared" si="4"/>
        <v>341053</v>
      </c>
    </row>
    <row r="147" spans="1:12" s="28" customFormat="1" ht="18" customHeight="1">
      <c r="A147" s="57" t="s">
        <v>102</v>
      </c>
      <c r="B147" s="60" t="s">
        <v>24</v>
      </c>
      <c r="C147" s="42" t="s">
        <v>79</v>
      </c>
      <c r="D147" s="47">
        <v>303</v>
      </c>
      <c r="E147" s="50">
        <v>0</v>
      </c>
      <c r="F147" s="47">
        <v>0</v>
      </c>
      <c r="G147" s="50">
        <v>0</v>
      </c>
      <c r="H147" s="47">
        <v>0</v>
      </c>
      <c r="I147" s="50">
        <v>0</v>
      </c>
      <c r="J147" s="47">
        <v>0</v>
      </c>
      <c r="K147" s="50">
        <v>0</v>
      </c>
      <c r="L147" s="53">
        <f t="shared" si="4"/>
        <v>303</v>
      </c>
    </row>
    <row r="148" spans="1:12" s="28" customFormat="1" ht="18" customHeight="1">
      <c r="A148" s="57" t="s">
        <v>102</v>
      </c>
      <c r="B148" s="60" t="s">
        <v>24</v>
      </c>
      <c r="C148" s="42" t="s">
        <v>80</v>
      </c>
      <c r="D148" s="47">
        <v>203</v>
      </c>
      <c r="E148" s="50">
        <v>168</v>
      </c>
      <c r="F148" s="47">
        <v>0</v>
      </c>
      <c r="G148" s="50">
        <v>0</v>
      </c>
      <c r="H148" s="47">
        <v>0</v>
      </c>
      <c r="I148" s="50">
        <v>0</v>
      </c>
      <c r="J148" s="47">
        <v>0</v>
      </c>
      <c r="K148" s="50">
        <v>0</v>
      </c>
      <c r="L148" s="53">
        <f t="shared" si="4"/>
        <v>371</v>
      </c>
    </row>
    <row r="149" spans="1:12" s="28" customFormat="1" ht="18" customHeight="1">
      <c r="A149" s="57" t="s">
        <v>102</v>
      </c>
      <c r="B149" s="60" t="s">
        <v>24</v>
      </c>
      <c r="C149" s="42" t="s">
        <v>81</v>
      </c>
      <c r="D149" s="47">
        <v>298</v>
      </c>
      <c r="E149" s="50">
        <v>146</v>
      </c>
      <c r="F149" s="47">
        <v>0</v>
      </c>
      <c r="G149" s="50">
        <v>0</v>
      </c>
      <c r="H149" s="47">
        <v>0</v>
      </c>
      <c r="I149" s="50">
        <v>0</v>
      </c>
      <c r="J149" s="47">
        <v>0</v>
      </c>
      <c r="K149" s="50">
        <v>0</v>
      </c>
      <c r="L149" s="53">
        <f t="shared" si="4"/>
        <v>444</v>
      </c>
    </row>
    <row r="150" spans="1:12" s="28" customFormat="1" ht="18" customHeight="1">
      <c r="A150" s="57" t="s">
        <v>102</v>
      </c>
      <c r="B150" s="60" t="s">
        <v>24</v>
      </c>
      <c r="C150" s="42" t="s">
        <v>82</v>
      </c>
      <c r="D150" s="47">
        <v>834</v>
      </c>
      <c r="E150" s="50">
        <v>798</v>
      </c>
      <c r="F150" s="47">
        <v>763</v>
      </c>
      <c r="G150" s="50">
        <v>372</v>
      </c>
      <c r="H150" s="47">
        <v>0</v>
      </c>
      <c r="I150" s="50">
        <v>0</v>
      </c>
      <c r="J150" s="47">
        <v>0</v>
      </c>
      <c r="K150" s="50">
        <v>0</v>
      </c>
      <c r="L150" s="53">
        <f t="shared" si="4"/>
        <v>2767</v>
      </c>
    </row>
    <row r="151" spans="1:12" s="28" customFormat="1" ht="18" customHeight="1">
      <c r="A151" s="57" t="s">
        <v>102</v>
      </c>
      <c r="B151" s="60" t="s">
        <v>24</v>
      </c>
      <c r="C151" s="42" t="s">
        <v>83</v>
      </c>
      <c r="D151" s="47">
        <v>933</v>
      </c>
      <c r="E151" s="50">
        <v>894</v>
      </c>
      <c r="F151" s="47">
        <v>854</v>
      </c>
      <c r="G151" s="50">
        <v>552</v>
      </c>
      <c r="H151" s="47">
        <v>0</v>
      </c>
      <c r="I151" s="50">
        <v>0</v>
      </c>
      <c r="J151" s="47">
        <v>0</v>
      </c>
      <c r="K151" s="50">
        <v>0</v>
      </c>
      <c r="L151" s="53">
        <f t="shared" si="4"/>
        <v>3233</v>
      </c>
    </row>
    <row r="152" spans="1:12" s="28" customFormat="1" ht="18" customHeight="1">
      <c r="A152" s="58" t="s">
        <v>101</v>
      </c>
      <c r="B152" s="60" t="s">
        <v>24</v>
      </c>
      <c r="C152" s="42" t="s">
        <v>84</v>
      </c>
      <c r="D152" s="47">
        <v>599</v>
      </c>
      <c r="E152" s="50">
        <v>572</v>
      </c>
      <c r="F152" s="47">
        <v>279</v>
      </c>
      <c r="G152" s="50">
        <v>0</v>
      </c>
      <c r="H152" s="47">
        <v>0</v>
      </c>
      <c r="I152" s="50">
        <v>0</v>
      </c>
      <c r="J152" s="47">
        <v>0</v>
      </c>
      <c r="K152" s="50">
        <v>0</v>
      </c>
      <c r="L152" s="53">
        <f t="shared" si="4"/>
        <v>1450</v>
      </c>
    </row>
    <row r="153" spans="1:12" s="28" customFormat="1" ht="18" customHeight="1">
      <c r="A153" s="58" t="s">
        <v>101</v>
      </c>
      <c r="B153" s="60" t="s">
        <v>25</v>
      </c>
      <c r="C153" s="42" t="s">
        <v>84</v>
      </c>
      <c r="D153" s="47">
        <v>497</v>
      </c>
      <c r="E153" s="50">
        <v>481</v>
      </c>
      <c r="F153" s="47">
        <v>464</v>
      </c>
      <c r="G153" s="50">
        <v>448</v>
      </c>
      <c r="H153" s="47">
        <v>432</v>
      </c>
      <c r="I153" s="50">
        <v>415</v>
      </c>
      <c r="J153" s="47">
        <v>399</v>
      </c>
      <c r="K153" s="50">
        <v>749</v>
      </c>
      <c r="L153" s="53">
        <f t="shared" si="4"/>
        <v>3885</v>
      </c>
    </row>
    <row r="154" spans="1:12" s="28" customFormat="1" ht="18" customHeight="1">
      <c r="A154" s="58" t="s">
        <v>101</v>
      </c>
      <c r="B154" s="60" t="s">
        <v>24</v>
      </c>
      <c r="C154" s="42" t="s">
        <v>85</v>
      </c>
      <c r="D154" s="47">
        <v>248</v>
      </c>
      <c r="E154" s="50">
        <v>199</v>
      </c>
      <c r="F154" s="47">
        <v>0</v>
      </c>
      <c r="G154" s="50">
        <v>0</v>
      </c>
      <c r="H154" s="47">
        <v>0</v>
      </c>
      <c r="I154" s="50">
        <v>0</v>
      </c>
      <c r="J154" s="47">
        <v>0</v>
      </c>
      <c r="K154" s="50">
        <v>0</v>
      </c>
      <c r="L154" s="53">
        <f t="shared" si="4"/>
        <v>447</v>
      </c>
    </row>
    <row r="155" spans="1:12" s="28" customFormat="1" ht="18" customHeight="1">
      <c r="A155" s="58" t="s">
        <v>101</v>
      </c>
      <c r="B155" s="60" t="s">
        <v>24</v>
      </c>
      <c r="C155" s="42" t="s">
        <v>86</v>
      </c>
      <c r="D155" s="47">
        <v>4727</v>
      </c>
      <c r="E155" s="50">
        <v>4564</v>
      </c>
      <c r="F155" s="47">
        <v>4401</v>
      </c>
      <c r="G155" s="50">
        <v>4238</v>
      </c>
      <c r="H155" s="47">
        <v>4075</v>
      </c>
      <c r="I155" s="50">
        <v>3912</v>
      </c>
      <c r="J155" s="47">
        <v>3749</v>
      </c>
      <c r="K155" s="50">
        <v>7009</v>
      </c>
      <c r="L155" s="53">
        <f t="shared" si="4"/>
        <v>36675</v>
      </c>
    </row>
    <row r="156" spans="1:12" s="28" customFormat="1" ht="18" customHeight="1">
      <c r="A156" s="58" t="s">
        <v>101</v>
      </c>
      <c r="B156" s="60" t="s">
        <v>24</v>
      </c>
      <c r="C156" s="42" t="s">
        <v>87</v>
      </c>
      <c r="D156" s="47">
        <v>186</v>
      </c>
      <c r="E156" s="50">
        <v>178</v>
      </c>
      <c r="F156" s="47">
        <v>183</v>
      </c>
      <c r="G156" s="50">
        <v>0</v>
      </c>
      <c r="H156" s="47">
        <v>0</v>
      </c>
      <c r="I156" s="50">
        <v>0</v>
      </c>
      <c r="J156" s="47">
        <v>0</v>
      </c>
      <c r="K156" s="50">
        <v>0</v>
      </c>
      <c r="L156" s="53">
        <f t="shared" si="4"/>
        <v>547</v>
      </c>
    </row>
    <row r="157" spans="1:12" s="28" customFormat="1" ht="18" customHeight="1">
      <c r="A157" s="58" t="s">
        <v>101</v>
      </c>
      <c r="B157" s="60" t="s">
        <v>25</v>
      </c>
      <c r="C157" s="42" t="s">
        <v>88</v>
      </c>
      <c r="D157" s="47">
        <v>364</v>
      </c>
      <c r="E157" s="50">
        <v>149</v>
      </c>
      <c r="F157" s="47">
        <v>0</v>
      </c>
      <c r="G157" s="50">
        <v>0</v>
      </c>
      <c r="H157" s="47">
        <v>0</v>
      </c>
      <c r="I157" s="50">
        <v>0</v>
      </c>
      <c r="J157" s="47">
        <v>0</v>
      </c>
      <c r="K157" s="50">
        <v>0</v>
      </c>
      <c r="L157" s="53">
        <f t="shared" si="4"/>
        <v>513</v>
      </c>
    </row>
    <row r="158" spans="1:12" s="28" customFormat="1" ht="18" customHeight="1">
      <c r="A158" s="58" t="s">
        <v>101</v>
      </c>
      <c r="B158" s="60" t="s">
        <v>24</v>
      </c>
      <c r="C158" s="42" t="s">
        <v>89</v>
      </c>
      <c r="D158" s="47">
        <v>720</v>
      </c>
      <c r="E158" s="50">
        <v>693</v>
      </c>
      <c r="F158" s="47">
        <v>666</v>
      </c>
      <c r="G158" s="50">
        <v>639</v>
      </c>
      <c r="H158" s="47">
        <v>612</v>
      </c>
      <c r="I158" s="50">
        <v>585</v>
      </c>
      <c r="J158" s="47">
        <v>424</v>
      </c>
      <c r="K158" s="50">
        <v>0</v>
      </c>
      <c r="L158" s="53">
        <f t="shared" si="4"/>
        <v>4339</v>
      </c>
    </row>
    <row r="159" spans="1:12" s="28" customFormat="1" ht="18" customHeight="1">
      <c r="A159" s="58" t="s">
        <v>101</v>
      </c>
      <c r="B159" s="60" t="s">
        <v>24</v>
      </c>
      <c r="C159" s="42" t="s">
        <v>90</v>
      </c>
      <c r="D159" s="47">
        <v>225</v>
      </c>
      <c r="E159" s="50">
        <v>215</v>
      </c>
      <c r="F159" s="47">
        <v>155</v>
      </c>
      <c r="G159" s="50">
        <v>0</v>
      </c>
      <c r="H159" s="47">
        <v>0</v>
      </c>
      <c r="I159" s="50">
        <v>0</v>
      </c>
      <c r="J159" s="47">
        <v>0</v>
      </c>
      <c r="K159" s="50">
        <v>0</v>
      </c>
      <c r="L159" s="53">
        <f t="shared" si="4"/>
        <v>595</v>
      </c>
    </row>
    <row r="160" spans="1:12" s="28" customFormat="1" ht="18" customHeight="1">
      <c r="A160" s="58" t="s">
        <v>101</v>
      </c>
      <c r="B160" s="60" t="s">
        <v>24</v>
      </c>
      <c r="C160" s="42" t="s">
        <v>90</v>
      </c>
      <c r="D160" s="47">
        <v>105</v>
      </c>
      <c r="E160" s="50">
        <v>0</v>
      </c>
      <c r="F160" s="47">
        <v>0</v>
      </c>
      <c r="G160" s="50">
        <v>0</v>
      </c>
      <c r="H160" s="47">
        <v>0</v>
      </c>
      <c r="I160" s="50">
        <v>0</v>
      </c>
      <c r="J160" s="47">
        <v>0</v>
      </c>
      <c r="K160" s="50">
        <v>0</v>
      </c>
      <c r="L160" s="53">
        <f t="shared" si="4"/>
        <v>105</v>
      </c>
    </row>
    <row r="161" spans="1:12" s="28" customFormat="1" ht="18" customHeight="1">
      <c r="A161" s="58" t="s">
        <v>101</v>
      </c>
      <c r="B161" s="60" t="s">
        <v>24</v>
      </c>
      <c r="C161" s="42" t="s">
        <v>90</v>
      </c>
      <c r="D161" s="47">
        <v>901</v>
      </c>
      <c r="E161" s="50">
        <v>864</v>
      </c>
      <c r="F161" s="47">
        <v>827</v>
      </c>
      <c r="G161" s="50">
        <v>790</v>
      </c>
      <c r="H161" s="47">
        <v>277</v>
      </c>
      <c r="I161" s="50">
        <v>0</v>
      </c>
      <c r="J161" s="47">
        <v>0</v>
      </c>
      <c r="K161" s="50">
        <v>0</v>
      </c>
      <c r="L161" s="53">
        <f t="shared" si="4"/>
        <v>3659</v>
      </c>
    </row>
    <row r="162" spans="1:12" s="28" customFormat="1" ht="18" customHeight="1">
      <c r="A162" s="58" t="s">
        <v>101</v>
      </c>
      <c r="B162" s="60" t="s">
        <v>24</v>
      </c>
      <c r="C162" s="42" t="s">
        <v>90</v>
      </c>
      <c r="D162" s="47">
        <v>531</v>
      </c>
      <c r="E162" s="50">
        <v>507</v>
      </c>
      <c r="F162" s="47">
        <v>207</v>
      </c>
      <c r="G162" s="50">
        <v>0</v>
      </c>
      <c r="H162" s="47">
        <v>0</v>
      </c>
      <c r="I162" s="50">
        <v>0</v>
      </c>
      <c r="J162" s="47">
        <v>0</v>
      </c>
      <c r="K162" s="50">
        <v>0</v>
      </c>
      <c r="L162" s="53">
        <f t="shared" si="4"/>
        <v>1245</v>
      </c>
    </row>
    <row r="163" spans="1:12" s="28" customFormat="1" ht="18" customHeight="1">
      <c r="A163" s="58" t="s">
        <v>101</v>
      </c>
      <c r="B163" s="60" t="s">
        <v>24</v>
      </c>
      <c r="C163" s="42" t="s">
        <v>90</v>
      </c>
      <c r="D163" s="47">
        <v>602</v>
      </c>
      <c r="E163" s="50">
        <v>576</v>
      </c>
      <c r="F163" s="47">
        <v>550</v>
      </c>
      <c r="G163" s="50">
        <v>91</v>
      </c>
      <c r="H163" s="47">
        <v>0</v>
      </c>
      <c r="I163" s="50">
        <v>0</v>
      </c>
      <c r="J163" s="47">
        <v>0</v>
      </c>
      <c r="K163" s="50">
        <v>0</v>
      </c>
      <c r="L163" s="53">
        <f t="shared" si="4"/>
        <v>1819</v>
      </c>
    </row>
    <row r="164" spans="1:12" s="28" customFormat="1" ht="18" customHeight="1">
      <c r="A164" s="58" t="s">
        <v>101</v>
      </c>
      <c r="B164" s="60" t="s">
        <v>24</v>
      </c>
      <c r="C164" s="42" t="s">
        <v>91</v>
      </c>
      <c r="D164" s="47">
        <v>755</v>
      </c>
      <c r="E164" s="50">
        <v>730</v>
      </c>
      <c r="F164" s="47">
        <v>704</v>
      </c>
      <c r="G164" s="50">
        <v>678</v>
      </c>
      <c r="H164" s="47">
        <v>653</v>
      </c>
      <c r="I164" s="50">
        <v>627</v>
      </c>
      <c r="J164" s="47">
        <v>602</v>
      </c>
      <c r="K164" s="50">
        <v>1395</v>
      </c>
      <c r="L164" s="53">
        <f t="shared" si="4"/>
        <v>6144</v>
      </c>
    </row>
    <row r="165" spans="1:12" s="28" customFormat="1" ht="18" customHeight="1">
      <c r="A165" s="58" t="s">
        <v>101</v>
      </c>
      <c r="B165" s="60" t="s">
        <v>24</v>
      </c>
      <c r="C165" s="42" t="s">
        <v>92</v>
      </c>
      <c r="D165" s="47">
        <v>950</v>
      </c>
      <c r="E165" s="50">
        <v>914</v>
      </c>
      <c r="F165" s="47">
        <v>877</v>
      </c>
      <c r="G165" s="50">
        <v>840</v>
      </c>
      <c r="H165" s="47">
        <v>804</v>
      </c>
      <c r="I165" s="50">
        <v>767</v>
      </c>
      <c r="J165" s="47">
        <v>0</v>
      </c>
      <c r="K165" s="50">
        <v>0</v>
      </c>
      <c r="L165" s="53">
        <f t="shared" si="4"/>
        <v>5152</v>
      </c>
    </row>
    <row r="166" spans="1:12" s="28" customFormat="1" ht="18" customHeight="1">
      <c r="A166" s="58" t="s">
        <v>101</v>
      </c>
      <c r="B166" s="60" t="s">
        <v>25</v>
      </c>
      <c r="C166" s="42" t="s">
        <v>92</v>
      </c>
      <c r="D166" s="47">
        <v>868</v>
      </c>
      <c r="E166" s="50">
        <v>834</v>
      </c>
      <c r="F166" s="47">
        <v>800</v>
      </c>
      <c r="G166" s="50">
        <v>765</v>
      </c>
      <c r="H166" s="47">
        <v>731</v>
      </c>
      <c r="I166" s="50">
        <v>299</v>
      </c>
      <c r="J166" s="47">
        <v>0</v>
      </c>
      <c r="K166" s="50">
        <v>0</v>
      </c>
      <c r="L166" s="53">
        <f t="shared" si="4"/>
        <v>4297</v>
      </c>
    </row>
    <row r="167" spans="1:12" s="28" customFormat="1" ht="18" customHeight="1">
      <c r="A167" s="58" t="s">
        <v>101</v>
      </c>
      <c r="B167" s="60" t="s">
        <v>25</v>
      </c>
      <c r="C167" s="42" t="s">
        <v>93</v>
      </c>
      <c r="D167" s="47">
        <v>832</v>
      </c>
      <c r="E167" s="50">
        <v>801</v>
      </c>
      <c r="F167" s="47">
        <v>771</v>
      </c>
      <c r="G167" s="50">
        <v>740</v>
      </c>
      <c r="H167" s="47">
        <v>709</v>
      </c>
      <c r="I167" s="50">
        <v>679</v>
      </c>
      <c r="J167" s="47">
        <v>648</v>
      </c>
      <c r="K167" s="50">
        <v>54</v>
      </c>
      <c r="L167" s="53">
        <f t="shared" si="4"/>
        <v>5234</v>
      </c>
    </row>
    <row r="168" spans="1:12" s="28" customFormat="1" ht="18" customHeight="1">
      <c r="A168" s="58" t="s">
        <v>101</v>
      </c>
      <c r="B168" s="60" t="s">
        <v>24</v>
      </c>
      <c r="C168" s="42" t="s">
        <v>94</v>
      </c>
      <c r="D168" s="47">
        <v>663</v>
      </c>
      <c r="E168" s="50">
        <v>640</v>
      </c>
      <c r="F168" s="47">
        <v>617</v>
      </c>
      <c r="G168" s="50">
        <v>594</v>
      </c>
      <c r="H168" s="47">
        <v>571</v>
      </c>
      <c r="I168" s="50">
        <v>548</v>
      </c>
      <c r="J168" s="47">
        <v>526</v>
      </c>
      <c r="K168" s="50">
        <v>983</v>
      </c>
      <c r="L168" s="53">
        <f t="shared" si="4"/>
        <v>5142</v>
      </c>
    </row>
    <row r="169" spans="1:12" s="28" customFormat="1" ht="18" customHeight="1">
      <c r="A169" s="58" t="s">
        <v>101</v>
      </c>
      <c r="B169" s="60" t="s">
        <v>24</v>
      </c>
      <c r="C169" s="42" t="s">
        <v>95</v>
      </c>
      <c r="D169" s="47">
        <v>253</v>
      </c>
      <c r="E169" s="50">
        <v>242</v>
      </c>
      <c r="F169" s="47">
        <v>231</v>
      </c>
      <c r="G169" s="50">
        <v>149</v>
      </c>
      <c r="H169" s="47">
        <v>0</v>
      </c>
      <c r="I169" s="50">
        <v>0</v>
      </c>
      <c r="J169" s="47">
        <v>0</v>
      </c>
      <c r="K169" s="50">
        <v>0</v>
      </c>
      <c r="L169" s="53">
        <f t="shared" si="4"/>
        <v>875</v>
      </c>
    </row>
    <row r="170" spans="1:12" s="28" customFormat="1" ht="18" customHeight="1">
      <c r="A170" s="58" t="s">
        <v>101</v>
      </c>
      <c r="B170" s="60" t="s">
        <v>24</v>
      </c>
      <c r="C170" s="42" t="s">
        <v>95</v>
      </c>
      <c r="D170" s="47">
        <v>504</v>
      </c>
      <c r="E170" s="50">
        <v>486</v>
      </c>
      <c r="F170" s="47">
        <v>467</v>
      </c>
      <c r="G170" s="50">
        <v>449</v>
      </c>
      <c r="H170" s="47">
        <v>430</v>
      </c>
      <c r="I170" s="50">
        <v>412</v>
      </c>
      <c r="J170" s="47">
        <v>393</v>
      </c>
      <c r="K170" s="50">
        <v>97</v>
      </c>
      <c r="L170" s="53">
        <f t="shared" si="4"/>
        <v>3238</v>
      </c>
    </row>
    <row r="171" spans="1:12" s="28" customFormat="1" ht="18" customHeight="1">
      <c r="A171" s="58" t="s">
        <v>101</v>
      </c>
      <c r="B171" s="60" t="s">
        <v>25</v>
      </c>
      <c r="C171" s="42" t="s">
        <v>95</v>
      </c>
      <c r="D171" s="47">
        <v>494</v>
      </c>
      <c r="E171" s="50">
        <v>476</v>
      </c>
      <c r="F171" s="47">
        <v>459</v>
      </c>
      <c r="G171" s="50">
        <v>441</v>
      </c>
      <c r="H171" s="47">
        <v>423</v>
      </c>
      <c r="I171" s="50">
        <v>406</v>
      </c>
      <c r="J171" s="47">
        <v>388</v>
      </c>
      <c r="K171" s="50">
        <v>365</v>
      </c>
      <c r="L171" s="53">
        <f t="shared" si="4"/>
        <v>3452</v>
      </c>
    </row>
    <row r="172" spans="1:12" s="28" customFormat="1" ht="18" customHeight="1">
      <c r="A172" s="58" t="s">
        <v>101</v>
      </c>
      <c r="B172" s="60" t="s">
        <v>24</v>
      </c>
      <c r="C172" s="42" t="s">
        <v>95</v>
      </c>
      <c r="D172" s="47">
        <v>820</v>
      </c>
      <c r="E172" s="50">
        <v>792</v>
      </c>
      <c r="F172" s="47">
        <v>763</v>
      </c>
      <c r="G172" s="50">
        <v>735</v>
      </c>
      <c r="H172" s="47">
        <v>706</v>
      </c>
      <c r="I172" s="50">
        <v>678</v>
      </c>
      <c r="J172" s="47">
        <v>649</v>
      </c>
      <c r="K172" s="50">
        <v>1087</v>
      </c>
      <c r="L172" s="53">
        <f t="shared" si="4"/>
        <v>6230</v>
      </c>
    </row>
    <row r="173" spans="1:12" s="28" customFormat="1" ht="18" customHeight="1">
      <c r="A173" s="58" t="s">
        <v>101</v>
      </c>
      <c r="B173" s="60" t="s">
        <v>24</v>
      </c>
      <c r="C173" s="42" t="s">
        <v>96</v>
      </c>
      <c r="D173" s="47">
        <v>809</v>
      </c>
      <c r="E173" s="50">
        <v>780</v>
      </c>
      <c r="F173" s="47">
        <v>751</v>
      </c>
      <c r="G173" s="50">
        <v>722</v>
      </c>
      <c r="H173" s="47">
        <v>694</v>
      </c>
      <c r="I173" s="50">
        <v>665</v>
      </c>
      <c r="J173" s="47">
        <v>636</v>
      </c>
      <c r="K173" s="50">
        <v>658</v>
      </c>
      <c r="L173" s="53">
        <f t="shared" si="4"/>
        <v>5715</v>
      </c>
    </row>
    <row r="174" spans="1:12" s="28" customFormat="1" ht="18" customHeight="1">
      <c r="A174" s="58" t="s">
        <v>101</v>
      </c>
      <c r="B174" s="60" t="s">
        <v>24</v>
      </c>
      <c r="C174" s="42" t="s">
        <v>97</v>
      </c>
      <c r="D174" s="47">
        <v>746</v>
      </c>
      <c r="E174" s="50">
        <v>719</v>
      </c>
      <c r="F174" s="47">
        <v>692</v>
      </c>
      <c r="G174" s="50">
        <v>665</v>
      </c>
      <c r="H174" s="47">
        <v>638</v>
      </c>
      <c r="I174" s="50">
        <v>611</v>
      </c>
      <c r="J174" s="47">
        <v>584</v>
      </c>
      <c r="K174" s="50">
        <v>324</v>
      </c>
      <c r="L174" s="53">
        <f t="shared" si="4"/>
        <v>4979</v>
      </c>
    </row>
    <row r="175" spans="1:12" s="28" customFormat="1" ht="18" customHeight="1">
      <c r="A175" s="58" t="s">
        <v>101</v>
      </c>
      <c r="B175" s="60" t="s">
        <v>24</v>
      </c>
      <c r="C175" s="42" t="s">
        <v>98</v>
      </c>
      <c r="D175" s="47">
        <v>0</v>
      </c>
      <c r="E175" s="50">
        <v>0</v>
      </c>
      <c r="F175" s="47">
        <v>1645</v>
      </c>
      <c r="G175" s="50">
        <v>1584</v>
      </c>
      <c r="H175" s="47">
        <v>1520</v>
      </c>
      <c r="I175" s="50">
        <v>1457</v>
      </c>
      <c r="J175" s="47">
        <v>1394</v>
      </c>
      <c r="K175" s="50">
        <v>1330</v>
      </c>
      <c r="L175" s="53">
        <f t="shared" si="4"/>
        <v>8930</v>
      </c>
    </row>
    <row r="176" spans="1:12" s="28" customFormat="1" ht="18" customHeight="1">
      <c r="A176" s="58" t="s">
        <v>101</v>
      </c>
      <c r="B176" s="60" t="s">
        <v>24</v>
      </c>
      <c r="C176" s="42" t="s">
        <v>99</v>
      </c>
      <c r="D176" s="47">
        <v>1069</v>
      </c>
      <c r="E176" s="50">
        <v>1031</v>
      </c>
      <c r="F176" s="47">
        <v>993</v>
      </c>
      <c r="G176" s="50">
        <v>956</v>
      </c>
      <c r="H176" s="47">
        <v>918</v>
      </c>
      <c r="I176" s="50">
        <v>880</v>
      </c>
      <c r="J176" s="47">
        <v>843</v>
      </c>
      <c r="K176" s="50">
        <v>1134</v>
      </c>
      <c r="L176" s="53">
        <f t="shared" si="4"/>
        <v>7824</v>
      </c>
    </row>
    <row r="177" spans="1:230" s="28" customFormat="1" ht="18" customHeight="1">
      <c r="A177" s="58" t="s">
        <v>101</v>
      </c>
      <c r="B177" s="60" t="s">
        <v>24</v>
      </c>
      <c r="C177" s="42" t="s">
        <v>99</v>
      </c>
      <c r="D177" s="47">
        <v>248</v>
      </c>
      <c r="E177" s="50">
        <v>0</v>
      </c>
      <c r="F177" s="47">
        <v>0</v>
      </c>
      <c r="G177" s="50">
        <v>0</v>
      </c>
      <c r="H177" s="47">
        <v>0</v>
      </c>
      <c r="I177" s="50">
        <v>0</v>
      </c>
      <c r="J177" s="47">
        <v>0</v>
      </c>
      <c r="K177" s="50">
        <v>0</v>
      </c>
      <c r="L177" s="53">
        <f t="shared" si="4"/>
        <v>248</v>
      </c>
    </row>
    <row r="178" spans="1:230" s="28" customFormat="1" ht="18" customHeight="1">
      <c r="A178" s="58" t="s">
        <v>101</v>
      </c>
      <c r="B178" s="61" t="s">
        <v>24</v>
      </c>
      <c r="C178" s="43" t="s">
        <v>100</v>
      </c>
      <c r="D178" s="48">
        <v>0</v>
      </c>
      <c r="E178" s="51">
        <v>873</v>
      </c>
      <c r="F178" s="48">
        <v>844</v>
      </c>
      <c r="G178" s="51">
        <v>815</v>
      </c>
      <c r="H178" s="48">
        <v>786</v>
      </c>
      <c r="I178" s="51">
        <v>757</v>
      </c>
      <c r="J178" s="48">
        <v>728</v>
      </c>
      <c r="K178" s="51">
        <v>2619</v>
      </c>
      <c r="L178" s="54">
        <f t="shared" si="4"/>
        <v>7422</v>
      </c>
    </row>
    <row r="179" spans="1:230" s="68" customFormat="1" ht="24" customHeight="1">
      <c r="A179" s="63" t="s">
        <v>26</v>
      </c>
      <c r="B179" s="64"/>
      <c r="C179" s="65"/>
      <c r="D179" s="66">
        <f>D8+D141</f>
        <v>79565665</v>
      </c>
      <c r="E179" s="66">
        <f t="shared" ref="E179:L179" si="5">E8+E141</f>
        <v>86683315</v>
      </c>
      <c r="F179" s="66">
        <f t="shared" si="5"/>
        <v>90005067</v>
      </c>
      <c r="G179" s="66">
        <f t="shared" si="5"/>
        <v>80927973</v>
      </c>
      <c r="H179" s="66">
        <f t="shared" si="5"/>
        <v>68546457</v>
      </c>
      <c r="I179" s="66">
        <f t="shared" si="5"/>
        <v>52467925</v>
      </c>
      <c r="J179" s="66">
        <f t="shared" si="5"/>
        <v>35823543</v>
      </c>
      <c r="K179" s="66">
        <f t="shared" si="5"/>
        <v>280920764</v>
      </c>
      <c r="L179" s="66">
        <f t="shared" si="5"/>
        <v>774940709</v>
      </c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  <c r="BD179" s="67"/>
      <c r="BE179" s="67"/>
      <c r="BF179" s="67"/>
      <c r="BG179" s="67"/>
      <c r="BH179" s="67"/>
      <c r="BI179" s="67"/>
      <c r="BJ179" s="67"/>
      <c r="BK179" s="67"/>
      <c r="BL179" s="67"/>
      <c r="BM179" s="67"/>
      <c r="BN179" s="67"/>
      <c r="BO179" s="67"/>
      <c r="BP179" s="67"/>
      <c r="BQ179" s="67"/>
      <c r="BR179" s="67"/>
      <c r="BS179" s="67"/>
      <c r="BT179" s="67"/>
      <c r="BU179" s="67"/>
      <c r="BV179" s="67"/>
      <c r="BW179" s="67"/>
      <c r="BX179" s="67"/>
      <c r="BY179" s="67"/>
      <c r="BZ179" s="67"/>
      <c r="CA179" s="67"/>
      <c r="CB179" s="67"/>
      <c r="CC179" s="67"/>
      <c r="CD179" s="67"/>
      <c r="CE179" s="67"/>
      <c r="CF179" s="67"/>
      <c r="CG179" s="67"/>
      <c r="CH179" s="67"/>
      <c r="CI179" s="67"/>
      <c r="CJ179" s="67"/>
      <c r="CK179" s="67"/>
      <c r="CL179" s="67"/>
      <c r="CM179" s="67"/>
      <c r="CN179" s="67"/>
      <c r="CO179" s="67"/>
      <c r="CP179" s="67"/>
      <c r="CQ179" s="67"/>
      <c r="CR179" s="67"/>
      <c r="CS179" s="67"/>
      <c r="CT179" s="67"/>
      <c r="CU179" s="67"/>
      <c r="CV179" s="67"/>
      <c r="CW179" s="67"/>
      <c r="CX179" s="67"/>
      <c r="CY179" s="67"/>
      <c r="CZ179" s="67"/>
      <c r="DA179" s="67"/>
      <c r="DB179" s="67"/>
      <c r="DC179" s="67"/>
      <c r="DD179" s="67"/>
      <c r="DE179" s="67"/>
      <c r="DF179" s="67"/>
      <c r="DG179" s="67"/>
      <c r="DH179" s="67"/>
      <c r="DI179" s="67"/>
      <c r="DJ179" s="67"/>
      <c r="DK179" s="67"/>
      <c r="DL179" s="67"/>
      <c r="DM179" s="67"/>
      <c r="DN179" s="67"/>
      <c r="DO179" s="67"/>
      <c r="DP179" s="67"/>
      <c r="DQ179" s="67"/>
      <c r="DR179" s="67"/>
      <c r="DS179" s="67"/>
      <c r="DT179" s="67"/>
      <c r="DU179" s="67"/>
      <c r="DV179" s="67"/>
      <c r="DW179" s="67"/>
      <c r="DX179" s="67"/>
      <c r="DY179" s="67"/>
      <c r="DZ179" s="67"/>
      <c r="EA179" s="67"/>
      <c r="EB179" s="67"/>
      <c r="EC179" s="67"/>
      <c r="ED179" s="67"/>
      <c r="EE179" s="67"/>
      <c r="EF179" s="67"/>
      <c r="EG179" s="67"/>
      <c r="EH179" s="67"/>
      <c r="EI179" s="67"/>
      <c r="EJ179" s="67"/>
      <c r="EK179" s="67"/>
      <c r="EL179" s="67"/>
      <c r="EM179" s="67"/>
      <c r="EN179" s="67"/>
      <c r="EO179" s="67"/>
      <c r="EP179" s="67"/>
      <c r="EQ179" s="67"/>
      <c r="ER179" s="67"/>
      <c r="ES179" s="67"/>
      <c r="ET179" s="67"/>
      <c r="EU179" s="67"/>
      <c r="EV179" s="67"/>
      <c r="EW179" s="67"/>
      <c r="EX179" s="67"/>
      <c r="EY179" s="67"/>
      <c r="EZ179" s="67"/>
      <c r="FA179" s="67"/>
      <c r="FB179" s="67"/>
      <c r="FC179" s="67"/>
      <c r="FD179" s="67"/>
      <c r="FE179" s="67"/>
      <c r="FF179" s="67"/>
      <c r="FG179" s="67"/>
      <c r="FH179" s="67"/>
      <c r="FI179" s="67"/>
      <c r="FJ179" s="67"/>
      <c r="FK179" s="67"/>
      <c r="FL179" s="67"/>
      <c r="FM179" s="67"/>
      <c r="FN179" s="67"/>
      <c r="FO179" s="67"/>
      <c r="FP179" s="67"/>
      <c r="FQ179" s="67"/>
      <c r="FR179" s="67"/>
      <c r="FS179" s="67"/>
      <c r="FT179" s="67"/>
      <c r="FU179" s="67"/>
      <c r="FV179" s="67"/>
      <c r="FW179" s="67"/>
      <c r="FX179" s="67"/>
      <c r="FY179" s="67"/>
      <c r="FZ179" s="67"/>
      <c r="GA179" s="67"/>
      <c r="GB179" s="67"/>
      <c r="GC179" s="67"/>
      <c r="GD179" s="67"/>
      <c r="GE179" s="67"/>
      <c r="GF179" s="67"/>
      <c r="GG179" s="67"/>
      <c r="GH179" s="67"/>
      <c r="GI179" s="67"/>
      <c r="GJ179" s="67"/>
      <c r="GK179" s="67"/>
      <c r="GL179" s="67"/>
      <c r="GM179" s="67"/>
      <c r="GN179" s="67"/>
      <c r="GO179" s="67"/>
      <c r="GP179" s="67"/>
      <c r="GQ179" s="67"/>
      <c r="GR179" s="67"/>
      <c r="GS179" s="67"/>
      <c r="GT179" s="67"/>
      <c r="GU179" s="67"/>
      <c r="GV179" s="67"/>
      <c r="GW179" s="67"/>
      <c r="GX179" s="67"/>
      <c r="GY179" s="67"/>
      <c r="GZ179" s="67"/>
      <c r="HA179" s="67"/>
      <c r="HB179" s="67"/>
      <c r="HC179" s="67"/>
      <c r="HD179" s="67"/>
      <c r="HE179" s="67"/>
      <c r="HF179" s="67"/>
      <c r="HG179" s="67"/>
      <c r="HH179" s="67"/>
      <c r="HI179" s="67"/>
      <c r="HJ179" s="67"/>
      <c r="HK179" s="67"/>
      <c r="HL179" s="67"/>
      <c r="HM179" s="67"/>
      <c r="HN179" s="67"/>
      <c r="HO179" s="67"/>
      <c r="HP179" s="67"/>
      <c r="HQ179" s="67"/>
      <c r="HR179" s="67"/>
      <c r="HS179" s="67"/>
      <c r="HT179" s="67"/>
      <c r="HU179" s="67"/>
    </row>
    <row r="180" spans="1:230">
      <c r="A180" s="30"/>
      <c r="B180" s="30"/>
      <c r="C180" s="30"/>
      <c r="D180" s="27"/>
      <c r="E180" s="27"/>
      <c r="F180" s="27"/>
      <c r="G180" s="27"/>
      <c r="H180" s="27"/>
      <c r="I180" s="27"/>
      <c r="J180" s="27"/>
      <c r="K180" s="27"/>
      <c r="L180" s="31"/>
    </row>
    <row r="181" spans="1:230" s="17" customFormat="1">
      <c r="A181" s="15" t="s">
        <v>107</v>
      </c>
      <c r="B181" s="19"/>
      <c r="C181" s="19"/>
      <c r="D181" s="20"/>
      <c r="E181" s="20"/>
      <c r="F181" s="20"/>
      <c r="G181" s="20"/>
      <c r="H181" s="20"/>
      <c r="I181" s="20"/>
      <c r="J181" s="20"/>
      <c r="K181" s="20"/>
      <c r="L181" s="20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  <c r="EE181" s="16"/>
      <c r="EF181" s="16"/>
      <c r="EG181" s="16"/>
      <c r="EH181" s="16"/>
      <c r="EI181" s="16"/>
      <c r="EJ181" s="16"/>
      <c r="EK181" s="16"/>
      <c r="EL181" s="16"/>
      <c r="EM181" s="16"/>
      <c r="EN181" s="16"/>
      <c r="EO181" s="16"/>
      <c r="EP181" s="16"/>
      <c r="EQ181" s="16"/>
      <c r="ER181" s="16"/>
      <c r="ES181" s="16"/>
      <c r="ET181" s="16"/>
      <c r="EU181" s="16"/>
      <c r="EV181" s="16"/>
      <c r="EW181" s="16"/>
      <c r="EX181" s="16"/>
      <c r="EY181" s="16"/>
      <c r="EZ181" s="16"/>
      <c r="FA181" s="16"/>
      <c r="FB181" s="16"/>
      <c r="FC181" s="16"/>
      <c r="FD181" s="16"/>
      <c r="FE181" s="16"/>
      <c r="FF181" s="16"/>
      <c r="FG181" s="16"/>
      <c r="FH181" s="16"/>
      <c r="FI181" s="16"/>
      <c r="FJ181" s="16"/>
      <c r="FK181" s="16"/>
      <c r="FL181" s="16"/>
      <c r="FM181" s="16"/>
      <c r="FN181" s="16"/>
      <c r="FO181" s="16"/>
      <c r="FP181" s="16"/>
      <c r="FQ181" s="16"/>
      <c r="FR181" s="16"/>
      <c r="FS181" s="16"/>
      <c r="FT181" s="16"/>
      <c r="FU181" s="16"/>
      <c r="FV181" s="16"/>
      <c r="FW181" s="16"/>
      <c r="FX181" s="16"/>
      <c r="FY181" s="16"/>
      <c r="FZ181" s="16"/>
      <c r="GA181" s="16"/>
      <c r="GB181" s="16"/>
      <c r="GC181" s="16"/>
      <c r="GD181" s="16"/>
      <c r="GE181" s="16"/>
      <c r="GF181" s="16"/>
      <c r="GG181" s="16"/>
      <c r="GH181" s="16"/>
      <c r="GI181" s="16"/>
      <c r="GJ181" s="16"/>
      <c r="GK181" s="16"/>
      <c r="GL181" s="16"/>
      <c r="GM181" s="16"/>
      <c r="GN181" s="16"/>
      <c r="GO181" s="16"/>
      <c r="GP181" s="16"/>
      <c r="GQ181" s="16"/>
      <c r="GR181" s="16"/>
      <c r="GS181" s="16"/>
      <c r="GT181" s="16"/>
      <c r="GU181" s="16"/>
      <c r="GV181" s="16"/>
      <c r="GW181" s="16"/>
      <c r="GX181" s="16"/>
      <c r="GY181" s="16"/>
      <c r="GZ181" s="16"/>
      <c r="HA181" s="16"/>
      <c r="HB181" s="16"/>
      <c r="HC181" s="16"/>
      <c r="HD181" s="16"/>
      <c r="HE181" s="16"/>
      <c r="HF181" s="16"/>
      <c r="HG181" s="16"/>
      <c r="HH181" s="16"/>
      <c r="HI181" s="16"/>
      <c r="HJ181" s="16"/>
      <c r="HK181" s="16"/>
      <c r="HL181" s="16"/>
      <c r="HM181" s="16"/>
      <c r="HN181" s="16"/>
      <c r="HO181" s="16"/>
      <c r="HP181" s="16"/>
      <c r="HQ181" s="16"/>
      <c r="HR181" s="16"/>
      <c r="HS181" s="16"/>
      <c r="HT181" s="16"/>
      <c r="HU181" s="16"/>
      <c r="HV181" s="16"/>
    </row>
    <row r="182" spans="1:230" s="17" customFormat="1">
      <c r="A182" s="19"/>
      <c r="B182" s="19"/>
      <c r="C182" s="19"/>
      <c r="D182" s="20"/>
      <c r="E182" s="20"/>
      <c r="F182" s="20"/>
      <c r="G182" s="20"/>
      <c r="H182" s="20"/>
      <c r="I182" s="20"/>
      <c r="J182" s="20"/>
      <c r="K182" s="20"/>
      <c r="L182" s="20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  <c r="GB182" s="16"/>
      <c r="GC182" s="16"/>
      <c r="GD182" s="16"/>
      <c r="GE182" s="16"/>
      <c r="GF182" s="16"/>
      <c r="GG182" s="16"/>
      <c r="GH182" s="16"/>
      <c r="GI182" s="16"/>
      <c r="GJ182" s="16"/>
      <c r="GK182" s="16"/>
      <c r="GL182" s="16"/>
      <c r="GM182" s="16"/>
      <c r="GN182" s="16"/>
      <c r="GO182" s="16"/>
      <c r="GP182" s="16"/>
      <c r="GQ182" s="16"/>
      <c r="GR182" s="16"/>
      <c r="GS182" s="16"/>
      <c r="GT182" s="16"/>
      <c r="GU182" s="16"/>
      <c r="GV182" s="16"/>
      <c r="GW182" s="16"/>
      <c r="GX182" s="16"/>
      <c r="GY182" s="16"/>
      <c r="GZ182" s="16"/>
      <c r="HA182" s="16"/>
      <c r="HB182" s="16"/>
      <c r="HC182" s="16"/>
      <c r="HD182" s="16"/>
      <c r="HE182" s="16"/>
      <c r="HF182" s="16"/>
      <c r="HG182" s="16"/>
      <c r="HH182" s="16"/>
      <c r="HI182" s="16"/>
      <c r="HJ182" s="16"/>
      <c r="HK182" s="16"/>
      <c r="HL182" s="16"/>
      <c r="HM182" s="16"/>
      <c r="HN182" s="16"/>
      <c r="HO182" s="16"/>
      <c r="HP182" s="16"/>
      <c r="HQ182" s="16"/>
      <c r="HR182" s="16"/>
      <c r="HS182" s="16"/>
      <c r="HT182" s="16"/>
      <c r="HU182" s="16"/>
      <c r="HV182" s="16"/>
    </row>
    <row r="183" spans="1:230" s="17" customFormat="1">
      <c r="A183" s="32" t="s">
        <v>28</v>
      </c>
      <c r="B183" s="32"/>
      <c r="C183" s="32"/>
      <c r="D183" s="20"/>
      <c r="E183" s="20"/>
      <c r="F183" s="20"/>
      <c r="G183" s="20"/>
      <c r="H183" s="20"/>
      <c r="I183" s="20"/>
      <c r="J183" s="20"/>
      <c r="K183" s="13" t="s">
        <v>29</v>
      </c>
      <c r="L183" s="13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/>
      <c r="DF183" s="16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  <c r="DQ183" s="16"/>
      <c r="DR183" s="16"/>
      <c r="DS183" s="16"/>
      <c r="DT183" s="16"/>
      <c r="DU183" s="16"/>
      <c r="DV183" s="16"/>
      <c r="DW183" s="16"/>
      <c r="DX183" s="16"/>
      <c r="DY183" s="16"/>
      <c r="DZ183" s="16"/>
      <c r="EA183" s="16"/>
      <c r="EB183" s="16"/>
      <c r="EC183" s="16"/>
      <c r="ED183" s="16"/>
      <c r="EE183" s="16"/>
      <c r="EF183" s="16"/>
      <c r="EG183" s="16"/>
      <c r="EH183" s="16"/>
      <c r="EI183" s="16"/>
      <c r="EJ183" s="16"/>
      <c r="EK183" s="16"/>
      <c r="EL183" s="16"/>
      <c r="EM183" s="16"/>
      <c r="EN183" s="16"/>
      <c r="EO183" s="16"/>
      <c r="EP183" s="16"/>
      <c r="EQ183" s="16"/>
      <c r="ER183" s="16"/>
      <c r="ES183" s="16"/>
      <c r="ET183" s="16"/>
      <c r="EU183" s="16"/>
      <c r="EV183" s="16"/>
      <c r="EW183" s="16"/>
      <c r="EX183" s="16"/>
      <c r="EY183" s="16"/>
      <c r="EZ183" s="16"/>
      <c r="FA183" s="16"/>
      <c r="FB183" s="16"/>
      <c r="FC183" s="16"/>
      <c r="FD183" s="16"/>
      <c r="FE183" s="16"/>
      <c r="FF183" s="16"/>
      <c r="FG183" s="16"/>
      <c r="FH183" s="16"/>
      <c r="FI183" s="16"/>
      <c r="FJ183" s="16"/>
      <c r="FK183" s="16"/>
      <c r="FL183" s="16"/>
      <c r="FM183" s="16"/>
      <c r="FN183" s="16"/>
      <c r="FO183" s="16"/>
      <c r="FP183" s="16"/>
      <c r="FQ183" s="16"/>
      <c r="FR183" s="16"/>
      <c r="FS183" s="16"/>
      <c r="FT183" s="16"/>
      <c r="FU183" s="16"/>
      <c r="FV183" s="16"/>
      <c r="FW183" s="16"/>
      <c r="FX183" s="16"/>
      <c r="FY183" s="16"/>
      <c r="FZ183" s="16"/>
      <c r="GA183" s="16"/>
      <c r="GB183" s="16"/>
      <c r="GC183" s="16"/>
      <c r="GD183" s="16"/>
      <c r="GE183" s="16"/>
      <c r="GF183" s="16"/>
      <c r="GG183" s="16"/>
      <c r="GH183" s="16"/>
      <c r="GI183" s="16"/>
      <c r="GJ183" s="16"/>
      <c r="GK183" s="16"/>
      <c r="GL183" s="16"/>
      <c r="GM183" s="16"/>
      <c r="GN183" s="16"/>
      <c r="GO183" s="16"/>
      <c r="GP183" s="16"/>
      <c r="GQ183" s="16"/>
      <c r="GR183" s="16"/>
      <c r="GS183" s="16"/>
      <c r="GT183" s="16"/>
      <c r="GU183" s="16"/>
      <c r="GV183" s="16"/>
      <c r="GW183" s="16"/>
      <c r="GX183" s="16"/>
      <c r="GY183" s="16"/>
      <c r="GZ183" s="16"/>
      <c r="HA183" s="16"/>
      <c r="HB183" s="16"/>
      <c r="HC183" s="16"/>
      <c r="HD183" s="16"/>
      <c r="HE183" s="16"/>
      <c r="HF183" s="16"/>
      <c r="HG183" s="16"/>
      <c r="HH183" s="16"/>
      <c r="HI183" s="16"/>
      <c r="HJ183" s="16"/>
      <c r="HK183" s="16"/>
      <c r="HL183" s="16"/>
      <c r="HM183" s="16"/>
      <c r="HN183" s="16"/>
      <c r="HO183" s="16"/>
      <c r="HP183" s="16"/>
      <c r="HQ183" s="16"/>
      <c r="HR183" s="16"/>
      <c r="HS183" s="16"/>
      <c r="HT183" s="16"/>
      <c r="HU183" s="16"/>
      <c r="HV183" s="16"/>
    </row>
  </sheetData>
  <sheetProtection selectLockedCells="1" selectUnlockedCells="1"/>
  <mergeCells count="8">
    <mergeCell ref="A4:L4"/>
    <mergeCell ref="K183:L183"/>
    <mergeCell ref="D6:L6"/>
    <mergeCell ref="A6:A7"/>
    <mergeCell ref="B6:B7"/>
    <mergeCell ref="C6:C7"/>
    <mergeCell ref="A8:B8"/>
    <mergeCell ref="A141:B141"/>
  </mergeCells>
  <pageMargins left="0.59055118110236227" right="0.19685039370078741" top="0.59055118110236227" bottom="0.59055118110236227" header="0.31496062992125984" footer="0.31496062992125984"/>
  <pageSetup paperSize="9" scale="60" fitToHeight="4" orientation="portrait" useFirstPageNumber="1" horizontalDpi="300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3</vt:i4>
      </vt:variant>
    </vt:vector>
  </HeadingPairs>
  <TitlesOfParts>
    <vt:vector size="4" baseType="lpstr">
      <vt:lpstr>saistības</vt:lpstr>
      <vt:lpstr>saistības!Drukas_apgabals</vt:lpstr>
      <vt:lpstr>saistības!Drukāt_virsrakstus</vt:lpstr>
      <vt:lpstr>Excel_BuiltIn_Print_Titles_1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Lita Cjaputa</dc:creator>
  <cp:keywords/>
  <dc:description/>
  <cp:lastModifiedBy>Evija Reinika</cp:lastModifiedBy>
  <cp:lastPrinted>2022-10-25T06:40:18Z</cp:lastPrinted>
  <dcterms:created xsi:type="dcterms:W3CDTF">2022-10-12T05:45:33Z</dcterms:created>
  <dcterms:modified xsi:type="dcterms:W3CDTF">2022-11-11T08:47:08Z</dcterms:modified>
  <cp:category/>
</cp:coreProperties>
</file>